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60" windowHeight="7620" tabRatio="500" activeTab="2"/>
  </bookViews>
  <sheets>
    <sheet name="результаты" sheetId="1" r:id="rId1"/>
    <sheet name="результаты 2" sheetId="5" r:id="rId2"/>
    <sheet name="оценка умений" sheetId="3" r:id="rId3"/>
    <sheet name="результаты 1" sheetId="4" r:id="rId4"/>
  </sheets>
  <calcPr calcId="162913" iterateDelta="1E-4"/>
</workbook>
</file>

<file path=xl/calcChain.xml><?xml version="1.0" encoding="utf-8"?>
<calcChain xmlns="http://schemas.openxmlformats.org/spreadsheetml/2006/main">
  <c r="M99" i="5" l="1"/>
  <c r="M100" i="5"/>
  <c r="M101" i="5"/>
  <c r="M102" i="5"/>
  <c r="M103" i="5"/>
  <c r="M104" i="5"/>
  <c r="S98" i="4"/>
  <c r="S99" i="4"/>
  <c r="S100" i="4"/>
  <c r="S101" i="4"/>
  <c r="S102" i="4"/>
  <c r="S103" i="4"/>
  <c r="S104" i="4"/>
  <c r="J99" i="3"/>
  <c r="J100" i="3"/>
  <c r="J101" i="3"/>
  <c r="J102" i="3"/>
  <c r="J103" i="3"/>
  <c r="J104" i="3"/>
  <c r="J105" i="3"/>
  <c r="I99" i="3"/>
  <c r="I100" i="3"/>
  <c r="I101" i="3"/>
  <c r="I102" i="3"/>
  <c r="I103" i="3"/>
  <c r="I104" i="3"/>
  <c r="I105" i="3"/>
  <c r="H99" i="3"/>
  <c r="H100" i="3"/>
  <c r="H101" i="3"/>
  <c r="H102" i="3"/>
  <c r="H103" i="3"/>
  <c r="H104" i="3"/>
  <c r="H105" i="3"/>
  <c r="G99" i="3"/>
  <c r="G100" i="3"/>
  <c r="G101" i="3"/>
  <c r="G102" i="3"/>
  <c r="G103" i="3"/>
  <c r="G104" i="3"/>
  <c r="G105" i="3"/>
  <c r="F99" i="3"/>
  <c r="F100" i="3"/>
  <c r="F101" i="3"/>
  <c r="F102" i="3"/>
  <c r="F103" i="3"/>
  <c r="F104" i="3"/>
  <c r="F105" i="3"/>
  <c r="E99" i="3"/>
  <c r="E100" i="3"/>
  <c r="E101" i="3"/>
  <c r="E102" i="3"/>
  <c r="E103" i="3"/>
  <c r="E104" i="3"/>
  <c r="E105" i="3"/>
  <c r="C99" i="3"/>
  <c r="C100" i="3"/>
  <c r="C101" i="3"/>
  <c r="C102" i="3"/>
  <c r="C103" i="3"/>
  <c r="C104" i="3"/>
  <c r="C105" i="3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5" i="3"/>
  <c r="M38" i="5" l="1"/>
  <c r="Y71" i="5" l="1"/>
  <c r="Y74" i="5"/>
  <c r="Y73" i="5"/>
  <c r="Y72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4" i="5"/>
  <c r="M10" i="5"/>
  <c r="M98" i="5" l="1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9" i="5"/>
  <c r="M8" i="5"/>
  <c r="M7" i="5"/>
  <c r="M6" i="5"/>
  <c r="M5" i="5"/>
  <c r="M4" i="5"/>
  <c r="I55" i="3" l="1"/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I5" i="3"/>
  <c r="G5" i="3"/>
  <c r="E5" i="3"/>
  <c r="C5" i="3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AH97" i="1" l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</calcChain>
</file>

<file path=xl/sharedStrings.xml><?xml version="1.0" encoding="utf-8"?>
<sst xmlns="http://schemas.openxmlformats.org/spreadsheetml/2006/main" count="1146" uniqueCount="161">
  <si>
    <t>Класс</t>
  </si>
  <si>
    <t>Список учащихся</t>
  </si>
  <si>
    <t>Находить и извлекать одну или несколько единиц информации</t>
  </si>
  <si>
    <t>Формулировать выводы на основе обобщения отдельных частей текста</t>
  </si>
  <si>
    <t>Находить и извлекать несколько единиц информации, расположенных в разных фрагментах текста</t>
  </si>
  <si>
    <t>Понимать значение неизвестного слова или выражения на основе контекста</t>
  </si>
  <si>
    <t>Использовать информацию из текста для решения практической задачи без привлечения фоновых знаний</t>
  </si>
  <si>
    <t>Устанавливать скрытые связи между событиями и утверждениями</t>
  </si>
  <si>
    <t>Оценивать содержание текста или его элементов</t>
  </si>
  <si>
    <t>Оценивать полноту, достоверность информации</t>
  </si>
  <si>
    <t>Соотносить визуальное изображение с вербальным текстом</t>
  </si>
  <si>
    <t>Высказывать и обосновывать собственную точку зрения по вопросу, обсуждаемому в тексте</t>
  </si>
  <si>
    <t>Находить и извлекать одну или несколько единиц информации, расположенных в одном фрагменте текста</t>
  </si>
  <si>
    <t>н</t>
  </si>
  <si>
    <t>Читательские умения по заданиям</t>
  </si>
  <si>
    <t>1 (1)</t>
  </si>
  <si>
    <t>2 (1)</t>
  </si>
  <si>
    <t>3 (2)</t>
  </si>
  <si>
    <t>4 (1)</t>
  </si>
  <si>
    <t>5 (1)</t>
  </si>
  <si>
    <t>6 (1)</t>
  </si>
  <si>
    <t>7 (1)</t>
  </si>
  <si>
    <t>8 (1)</t>
  </si>
  <si>
    <t>9 (1)</t>
  </si>
  <si>
    <t>10 (1)</t>
  </si>
  <si>
    <t>11 (2)</t>
  </si>
  <si>
    <t>12 (1)</t>
  </si>
  <si>
    <t>13А (2)</t>
  </si>
  <si>
    <t>13Б (1)</t>
  </si>
  <si>
    <t>14 (2)</t>
  </si>
  <si>
    <t>2 (2)</t>
  </si>
  <si>
    <t>3 (1)</t>
  </si>
  <si>
    <t>10 (2)</t>
  </si>
  <si>
    <t>11 (1)</t>
  </si>
  <si>
    <t>14 (1)</t>
  </si>
  <si>
    <t>Вар</t>
  </si>
  <si>
    <t>5а</t>
  </si>
  <si>
    <t>5б</t>
  </si>
  <si>
    <t>5в</t>
  </si>
  <si>
    <t>5г</t>
  </si>
  <si>
    <t>Итого</t>
  </si>
  <si>
    <t>Читательские умения</t>
  </si>
  <si>
    <t>Находить и извлекать информацию</t>
  </si>
  <si>
    <t>Интегрировать и интерпретировать информацию</t>
  </si>
  <si>
    <t>Осмысливать и оценивать содержание и форму текста</t>
  </si>
  <si>
    <t>Использовать информацию из текста</t>
  </si>
  <si>
    <t>13А</t>
  </si>
  <si>
    <t>13Б</t>
  </si>
  <si>
    <t>4 (2)</t>
  </si>
  <si>
    <t>5 (2)</t>
  </si>
  <si>
    <t>6 (2)</t>
  </si>
  <si>
    <t>2.8 Понимать концептуальную информацию (авторскую позицию, коммуникативное намерение)</t>
  </si>
  <si>
    <t>2.2 Понимать смысловую структуру текста (определять тему, главную мысль/идею, назначение текста)</t>
  </si>
  <si>
    <t>3.2 Оценивать форму текста (структуру, стиль и т.д.), целесообразность использованных автором приёмов</t>
  </si>
  <si>
    <t>2.4 Устанавливать скрытые связи между событиями или утверждениями (причинно-следственные отношения, отношения аргумент-контраргумент, тезис-пример, сходство-различие и др.)</t>
  </si>
  <si>
    <t>2.6 Формулировать выводы на основе обобщения отдельных частей текста</t>
  </si>
  <si>
    <t>2.5 Соотносить визуальное изображение с вербальным текстом</t>
  </si>
  <si>
    <t>4.1 Использовать информацию из текста для решения практической задачи без привлечения фоновых знаний</t>
  </si>
  <si>
    <t>входной</t>
  </si>
  <si>
    <t>итоговый</t>
  </si>
  <si>
    <t>Анисимова Юлия Алексеевна</t>
  </si>
  <si>
    <t>Атаманова Екатерина Алексеевна</t>
  </si>
  <si>
    <t>Бузина Дарья Ивановна</t>
  </si>
  <si>
    <t>Гнот Демид Александрович</t>
  </si>
  <si>
    <t>Горейло Семён Николаевич</t>
  </si>
  <si>
    <t>Даниленко Лев Александрович</t>
  </si>
  <si>
    <t>Евтихова Надежда Олеговна</t>
  </si>
  <si>
    <t>Иванова Мария Александровна</t>
  </si>
  <si>
    <t>Кенжабоев Адиз Зафаржонович</t>
  </si>
  <si>
    <t>Клеветова Виктория Евгеньевна</t>
  </si>
  <si>
    <t>Кохановская София Олеговна</t>
  </si>
  <si>
    <t>Красько Матвей Андреевич</t>
  </si>
  <si>
    <t>Кушнир Кристина Антоновна</t>
  </si>
  <si>
    <t>Литвинова Анастасия Алексеевна</t>
  </si>
  <si>
    <t>Марковина Мария Юрьевна</t>
  </si>
  <si>
    <t>Плаксина Елизавета Олеговна</t>
  </si>
  <si>
    <t>Полозов Кирилл Дмитриевич</t>
  </si>
  <si>
    <t>Радионова Анна Витальевна</t>
  </si>
  <si>
    <t>Саклаков Иван Антонович</t>
  </si>
  <si>
    <t>Сизиков Михаил Денисович</t>
  </si>
  <si>
    <t>Смирнова Яна Александровна</t>
  </si>
  <si>
    <t>Степанов Юрий Алексеевич</t>
  </si>
  <si>
    <t>Сульженко Матвей Евгеньевич</t>
  </si>
  <si>
    <t>Токарев Ярослав Тимофеевич</t>
  </si>
  <si>
    <t>Угайнова Софья Сергеевна</t>
  </si>
  <si>
    <t>Четина Алиса Александровна</t>
  </si>
  <si>
    <t>Алхименко Елизавета Сергеевна</t>
  </si>
  <si>
    <t>Андриенко Вероника Алексеевна</t>
  </si>
  <si>
    <t>Батюкова Варвара Борисовна</t>
  </si>
  <si>
    <t>Бахматов Вадим Алексеевич</t>
  </si>
  <si>
    <t>Енин Кирилл Дмитриевич</t>
  </si>
  <si>
    <t>Ерофеева Александра Викторовна</t>
  </si>
  <si>
    <t>Клычев Матвей Васильевич</t>
  </si>
  <si>
    <t>Кокуркин Богдан Русланович</t>
  </si>
  <si>
    <t>Лангольф Николай Викторович</t>
  </si>
  <si>
    <t>Литвинов Максим Вадимович</t>
  </si>
  <si>
    <t>Мельцер Анна Альбертовна</t>
  </si>
  <si>
    <t>Огородникова Ольга Вадимовна</t>
  </si>
  <si>
    <t>Ойдункулов Азизбек Мирзавахидович</t>
  </si>
  <si>
    <t>Радионова Екатерина Дмитриевна</t>
  </si>
  <si>
    <t>Радченко Варвара Антоновна</t>
  </si>
  <si>
    <t>Раткова Анастасия Константиновна</t>
  </si>
  <si>
    <t>Сафонов Дмитрий Витальевич</t>
  </si>
  <si>
    <t>Сидельникова Анастасия Андреевна</t>
  </si>
  <si>
    <t>Талыбова Лейла Самиль кызы</t>
  </si>
  <si>
    <t>Трофимова Ульяна Андреевна</t>
  </si>
  <si>
    <t>Цымбалистая Алиса Дмитриевна</t>
  </si>
  <si>
    <t>Чернышова София Максимовна</t>
  </si>
  <si>
    <t>Эгамбердиева Албина Бахтиёровна</t>
  </si>
  <si>
    <t>Эшхозиева Дилноза Каримкуловна</t>
  </si>
  <si>
    <t>Якубович Александра Александровна</t>
  </si>
  <si>
    <t>Абдугаффарова Раёнахон Бабуржоновна</t>
  </si>
  <si>
    <t>Волыхин Владислав Евгеньевич</t>
  </si>
  <si>
    <t>Гисвайн Милана Денисовна</t>
  </si>
  <si>
    <t>Горячев Матвей Артёмович</t>
  </si>
  <si>
    <t>Егорова Василина Денисовна</t>
  </si>
  <si>
    <t>Зоитова Хадиса Тулкиновна</t>
  </si>
  <si>
    <t>Кирпиченков Лев Вадимович</t>
  </si>
  <si>
    <t>Кондрашова Анисия Александровна</t>
  </si>
  <si>
    <t>Лопатин Александр Артемович</t>
  </si>
  <si>
    <t>Лялина Елизавета Дмитриевна</t>
  </si>
  <si>
    <t>Мангарова Диана Дмитриевна</t>
  </si>
  <si>
    <t>Маргарян Севада Ервандович</t>
  </si>
  <si>
    <t>Михалева Ольга Артемовна</t>
  </si>
  <si>
    <t>Несмелов Андрей Иванович</t>
  </si>
  <si>
    <t>Ожегов Вадим Олегович</t>
  </si>
  <si>
    <t>Осипов Анатолий Николаевич</t>
  </si>
  <si>
    <t>Плотников Владимир Александрович</t>
  </si>
  <si>
    <t>Сандарс Элеонора Александровна</t>
  </si>
  <si>
    <t>Стаматакис Евгения Михайловна</t>
  </si>
  <si>
    <t>Федосеенко Валерия Николаевна</t>
  </si>
  <si>
    <t>Хафизов Даниил Владимирович</t>
  </si>
  <si>
    <t>Цатурян Анна Аршаковна</t>
  </si>
  <si>
    <t>Чередниченко Иван Русланович</t>
  </si>
  <si>
    <t>Шестакова Дарья Сергеевна</t>
  </si>
  <si>
    <t>Щербакова Валерия Вячеславовна</t>
  </si>
  <si>
    <t>Абушкевич Леонид Дмитриевич</t>
  </si>
  <si>
    <t>Аматов Амантур Ренатович</t>
  </si>
  <si>
    <t>Арестов Александр Константинович</t>
  </si>
  <si>
    <t>Астанин Александр Васильевич</t>
  </si>
  <si>
    <t>Астанина Дарья Васильевна</t>
  </si>
  <si>
    <t>Большакова Арина Андреевна</t>
  </si>
  <si>
    <t>Бугаенко Александра Евгеньевна</t>
  </si>
  <si>
    <t>Григорова Анастасия Константиновна</t>
  </si>
  <si>
    <t>Жолдошов Исламбек Тажибаевич</t>
  </si>
  <si>
    <t>Заяц Артём Николаевич</t>
  </si>
  <si>
    <t>Михайлова Милана Ивановна</t>
  </si>
  <si>
    <t>Петрашина Ксения Денисовна</t>
  </si>
  <si>
    <t>Саргсян Эдгар Агасиевич</t>
  </si>
  <si>
    <t>Сергейко Ярослав Александрович</t>
  </si>
  <si>
    <t>Смецкая Арина Александровна</t>
  </si>
  <si>
    <t>Солтынюк Артём Дмитриевич</t>
  </si>
  <si>
    <t>Ступникова Софья Михайловна</t>
  </si>
  <si>
    <t>Суханов Марк Алексеевич</t>
  </si>
  <si>
    <t>Тарасова Диана Сергеевна</t>
  </si>
  <si>
    <t>Тетюев Матвей Евгеньевич</t>
  </si>
  <si>
    <t>Тороков Ярослав Владиславович</t>
  </si>
  <si>
    <t>Третьяков Иван Сергеевич</t>
  </si>
  <si>
    <t>Цой Кирилл Сергеевич</t>
  </si>
  <si>
    <t>Цуканова Наталья Юрьевна</t>
  </si>
  <si>
    <t>Шамов Максим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</si>
</sst>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0" fillId="0" borderId="1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wrapText="1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0" fillId="0" borderId="13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textRotation="90" wrapText="1"/>
    </xf>
    <xf numFmtId="0" fontId="2" fillId="0" borderId="10" xfId="0" applyFont="1" applyBorder="1" applyAlignment="1" applyProtection="1">
      <alignment horizontal="center" vertical="center" textRotation="90" wrapText="1"/>
    </xf>
    <xf numFmtId="0" fontId="0" fillId="0" borderId="0" xfId="0" applyProtection="1"/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31" xfId="0" applyFont="1" applyBorder="1" applyAlignment="1" applyProtection="1">
      <alignment horizontal="center"/>
      <protection locked="0"/>
    </xf>
    <xf numFmtId="0" fontId="0" fillId="0" borderId="37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A104"/>
  <sheetViews>
    <sheetView zoomScale="90" zoomScaleNormal="90" workbookViewId="0">
      <pane ySplit="3" topLeftCell="A4" activePane="bottomLeft" state="frozen"/>
      <selection pane="bottomLeft" activeCell="A4" sqref="A4:B104"/>
    </sheetView>
  </sheetViews>
  <sheetFormatPr defaultColWidth="9.140625" defaultRowHeight="12.75" x14ac:dyDescent="0.2"/>
  <cols>
    <col min="1" max="1" width="24.28515625" style="5" bestFit="1" customWidth="1"/>
    <col min="2" max="2" width="6.42578125" style="2" bestFit="1" customWidth="1"/>
    <col min="3" max="3" width="4.28515625" style="2" customWidth="1"/>
    <col min="4" max="4" width="5.7109375" style="2" bestFit="1" customWidth="1"/>
    <col min="5" max="5" width="5.7109375" style="2" customWidth="1"/>
    <col min="6" max="6" width="5.7109375" style="2" bestFit="1" customWidth="1"/>
    <col min="7" max="7" width="5.7109375" style="2" customWidth="1"/>
    <col min="8" max="8" width="8" style="2" bestFit="1" customWidth="1"/>
    <col min="9" max="9" width="5.7109375" style="2" customWidth="1"/>
    <col min="10" max="10" width="5.7109375" style="2" bestFit="1" customWidth="1"/>
    <col min="11" max="11" width="8" style="2" bestFit="1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5" width="5.7109375" style="2" customWidth="1"/>
    <col min="16" max="16" width="5.7109375" style="2" bestFit="1" customWidth="1"/>
    <col min="17" max="17" width="5.7109375" style="2" customWidth="1"/>
    <col min="18" max="18" width="5.7109375" style="2" bestFit="1" customWidth="1"/>
    <col min="19" max="19" width="5.7109375" style="2" customWidth="1"/>
    <col min="20" max="20" width="5.7109375" style="2" bestFit="1" customWidth="1"/>
    <col min="21" max="21" width="5" style="2" bestFit="1" customWidth="1"/>
    <col min="22" max="27" width="6" style="2" bestFit="1" customWidth="1"/>
    <col min="28" max="31" width="7.42578125" style="2" bestFit="1" customWidth="1"/>
    <col min="32" max="33" width="6" style="2" bestFit="1" customWidth="1"/>
    <col min="34" max="34" width="6.42578125" style="2" bestFit="1" customWidth="1"/>
    <col min="35" max="1041" width="9.140625" style="2" customWidth="1"/>
    <col min="1042" max="16384" width="9.140625" style="1"/>
  </cols>
  <sheetData>
    <row r="1" spans="1:1041" s="3" customFormat="1" ht="23.25" customHeight="1" thickBot="1" x14ac:dyDescent="0.3">
      <c r="A1" s="81" t="s">
        <v>1</v>
      </c>
      <c r="B1" s="84" t="s">
        <v>0</v>
      </c>
      <c r="C1" s="78" t="s">
        <v>35</v>
      </c>
      <c r="D1" s="87" t="s">
        <v>14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9"/>
      <c r="AH1" s="90" t="s">
        <v>40</v>
      </c>
    </row>
    <row r="2" spans="1:1041" s="3" customFormat="1" ht="15" customHeight="1" thickBot="1" x14ac:dyDescent="0.3">
      <c r="A2" s="82"/>
      <c r="B2" s="85"/>
      <c r="C2" s="79"/>
      <c r="D2" s="27" t="s">
        <v>15</v>
      </c>
      <c r="E2" s="28" t="s">
        <v>15</v>
      </c>
      <c r="F2" s="28" t="s">
        <v>16</v>
      </c>
      <c r="G2" s="28" t="s">
        <v>30</v>
      </c>
      <c r="H2" s="28" t="s">
        <v>17</v>
      </c>
      <c r="I2" s="28" t="s">
        <v>31</v>
      </c>
      <c r="J2" s="28" t="s">
        <v>18</v>
      </c>
      <c r="K2" s="28" t="s">
        <v>18</v>
      </c>
      <c r="L2" s="28" t="s">
        <v>19</v>
      </c>
      <c r="M2" s="28" t="s">
        <v>19</v>
      </c>
      <c r="N2" s="28" t="s">
        <v>20</v>
      </c>
      <c r="O2" s="28" t="s">
        <v>20</v>
      </c>
      <c r="P2" s="28" t="s">
        <v>21</v>
      </c>
      <c r="Q2" s="28" t="s">
        <v>21</v>
      </c>
      <c r="R2" s="28" t="s">
        <v>22</v>
      </c>
      <c r="S2" s="28" t="s">
        <v>22</v>
      </c>
      <c r="T2" s="28" t="s">
        <v>23</v>
      </c>
      <c r="U2" s="28" t="s">
        <v>23</v>
      </c>
      <c r="V2" s="28" t="s">
        <v>24</v>
      </c>
      <c r="W2" s="28" t="s">
        <v>32</v>
      </c>
      <c r="X2" s="28" t="s">
        <v>25</v>
      </c>
      <c r="Y2" s="28" t="s">
        <v>33</v>
      </c>
      <c r="Z2" s="28" t="s">
        <v>26</v>
      </c>
      <c r="AA2" s="28" t="s">
        <v>26</v>
      </c>
      <c r="AB2" s="28" t="s">
        <v>27</v>
      </c>
      <c r="AC2" s="28" t="s">
        <v>27</v>
      </c>
      <c r="AD2" s="29" t="s">
        <v>28</v>
      </c>
      <c r="AE2" s="29" t="s">
        <v>28</v>
      </c>
      <c r="AF2" s="28" t="s">
        <v>29</v>
      </c>
      <c r="AG2" s="30" t="s">
        <v>34</v>
      </c>
      <c r="AH2" s="91"/>
    </row>
    <row r="3" spans="1:1041" s="3" customFormat="1" ht="269.25" thickBot="1" x14ac:dyDescent="0.3">
      <c r="A3" s="83"/>
      <c r="B3" s="86"/>
      <c r="C3" s="80"/>
      <c r="D3" s="24" t="s">
        <v>2</v>
      </c>
      <c r="E3" s="25" t="s">
        <v>3</v>
      </c>
      <c r="F3" s="25" t="s">
        <v>3</v>
      </c>
      <c r="G3" s="25" t="s">
        <v>4</v>
      </c>
      <c r="H3" s="25" t="s">
        <v>12</v>
      </c>
      <c r="I3" s="25" t="s">
        <v>4</v>
      </c>
      <c r="J3" s="25" t="s">
        <v>4</v>
      </c>
      <c r="K3" s="25" t="s">
        <v>12</v>
      </c>
      <c r="L3" s="25" t="s">
        <v>5</v>
      </c>
      <c r="M3" s="25" t="s">
        <v>5</v>
      </c>
      <c r="N3" s="25" t="s">
        <v>6</v>
      </c>
      <c r="O3" s="25" t="s">
        <v>6</v>
      </c>
      <c r="P3" s="25" t="s">
        <v>3</v>
      </c>
      <c r="Q3" s="25" t="s">
        <v>4</v>
      </c>
      <c r="R3" s="25" t="s">
        <v>4</v>
      </c>
      <c r="S3" s="25" t="s">
        <v>3</v>
      </c>
      <c r="T3" s="25" t="s">
        <v>7</v>
      </c>
      <c r="U3" s="25" t="s">
        <v>9</v>
      </c>
      <c r="V3" s="25" t="s">
        <v>8</v>
      </c>
      <c r="W3" s="25" t="s">
        <v>8</v>
      </c>
      <c r="X3" s="25" t="s">
        <v>6</v>
      </c>
      <c r="Y3" s="25" t="s">
        <v>6</v>
      </c>
      <c r="Z3" s="25" t="s">
        <v>9</v>
      </c>
      <c r="AA3" s="25" t="s">
        <v>7</v>
      </c>
      <c r="AB3" s="25" t="s">
        <v>6</v>
      </c>
      <c r="AC3" s="25" t="s">
        <v>6</v>
      </c>
      <c r="AD3" s="25" t="s">
        <v>10</v>
      </c>
      <c r="AE3" s="25" t="s">
        <v>10</v>
      </c>
      <c r="AF3" s="25" t="s">
        <v>11</v>
      </c>
      <c r="AG3" s="26" t="s">
        <v>11</v>
      </c>
      <c r="AH3" s="92"/>
    </row>
    <row r="4" spans="1:1041" ht="15" x14ac:dyDescent="0.25">
      <c r="A4" t="s">
        <v>60</v>
      </c>
      <c r="B4" s="36" t="s">
        <v>36</v>
      </c>
      <c r="C4" s="20">
        <v>1</v>
      </c>
      <c r="D4" s="13">
        <v>0</v>
      </c>
      <c r="E4" s="11"/>
      <c r="F4" s="11">
        <v>1</v>
      </c>
      <c r="G4" s="11"/>
      <c r="H4" s="11">
        <v>0</v>
      </c>
      <c r="I4" s="11"/>
      <c r="J4" s="11">
        <v>1</v>
      </c>
      <c r="K4" s="11"/>
      <c r="L4" s="11">
        <v>0</v>
      </c>
      <c r="M4" s="11"/>
      <c r="N4" s="11">
        <v>0</v>
      </c>
      <c r="O4" s="11"/>
      <c r="P4" s="11">
        <v>1</v>
      </c>
      <c r="Q4" s="11"/>
      <c r="R4" s="11">
        <v>1</v>
      </c>
      <c r="S4" s="11"/>
      <c r="T4" s="11">
        <v>0</v>
      </c>
      <c r="U4" s="11"/>
      <c r="V4" s="11">
        <v>1</v>
      </c>
      <c r="W4" s="11"/>
      <c r="X4" s="11">
        <v>1</v>
      </c>
      <c r="Y4" s="11"/>
      <c r="Z4" s="11">
        <v>1</v>
      </c>
      <c r="AA4" s="11"/>
      <c r="AB4" s="11">
        <v>0</v>
      </c>
      <c r="AC4" s="11"/>
      <c r="AD4" s="11">
        <v>1</v>
      </c>
      <c r="AE4" s="11"/>
      <c r="AF4" s="11">
        <v>2</v>
      </c>
      <c r="AG4" s="11"/>
      <c r="AH4" s="12">
        <f t="shared" ref="AH4:AH67" si="0">SUM(D4:AG4)</f>
        <v>10</v>
      </c>
    </row>
    <row r="5" spans="1:1041" ht="15" x14ac:dyDescent="0.25">
      <c r="A5" t="s">
        <v>61</v>
      </c>
      <c r="B5" s="36" t="s">
        <v>36</v>
      </c>
      <c r="C5" s="21">
        <v>2</v>
      </c>
      <c r="D5" s="14"/>
      <c r="E5" s="6">
        <v>1</v>
      </c>
      <c r="F5" s="6"/>
      <c r="G5" s="6">
        <v>1</v>
      </c>
      <c r="H5" s="6"/>
      <c r="I5" s="6">
        <v>1</v>
      </c>
      <c r="J5" s="6"/>
      <c r="K5" s="6">
        <v>1</v>
      </c>
      <c r="L5" s="6"/>
      <c r="M5" s="6">
        <v>0</v>
      </c>
      <c r="N5" s="6"/>
      <c r="O5" s="6">
        <v>1</v>
      </c>
      <c r="P5" s="6"/>
      <c r="Q5" s="6">
        <v>1</v>
      </c>
      <c r="R5" s="6"/>
      <c r="S5" s="6">
        <v>1</v>
      </c>
      <c r="T5" s="6"/>
      <c r="U5" s="6">
        <v>0</v>
      </c>
      <c r="V5" s="6"/>
      <c r="W5" s="6">
        <v>1</v>
      </c>
      <c r="X5" s="6"/>
      <c r="Y5" s="6">
        <v>1</v>
      </c>
      <c r="Z5" s="6"/>
      <c r="AA5" s="6">
        <v>1</v>
      </c>
      <c r="AB5" s="6"/>
      <c r="AC5" s="6">
        <v>1</v>
      </c>
      <c r="AD5" s="6"/>
      <c r="AE5" s="6">
        <v>1</v>
      </c>
      <c r="AF5" s="6"/>
      <c r="AG5" s="6">
        <v>0</v>
      </c>
      <c r="AH5" s="8">
        <f t="shared" si="0"/>
        <v>12</v>
      </c>
    </row>
    <row r="6" spans="1:1041" ht="15" x14ac:dyDescent="0.25">
      <c r="A6" t="s">
        <v>62</v>
      </c>
      <c r="B6" s="36" t="s">
        <v>36</v>
      </c>
      <c r="C6" s="21">
        <v>1</v>
      </c>
      <c r="D6" s="14">
        <v>1</v>
      </c>
      <c r="E6" s="6"/>
      <c r="F6" s="6">
        <v>0</v>
      </c>
      <c r="G6" s="6"/>
      <c r="H6" s="6">
        <v>2</v>
      </c>
      <c r="I6" s="6"/>
      <c r="J6" s="6">
        <v>1</v>
      </c>
      <c r="K6" s="6"/>
      <c r="L6" s="6">
        <v>1</v>
      </c>
      <c r="M6" s="6"/>
      <c r="N6" s="6">
        <v>1</v>
      </c>
      <c r="O6" s="6"/>
      <c r="P6" s="6" t="s">
        <v>13</v>
      </c>
      <c r="Q6" s="6"/>
      <c r="R6" s="6">
        <v>0</v>
      </c>
      <c r="S6" s="6"/>
      <c r="T6" s="6">
        <v>1</v>
      </c>
      <c r="U6" s="6"/>
      <c r="V6" s="6">
        <v>0</v>
      </c>
      <c r="W6" s="6"/>
      <c r="X6" s="6">
        <v>2</v>
      </c>
      <c r="Y6" s="6"/>
      <c r="Z6" s="6">
        <v>1</v>
      </c>
      <c r="AA6" s="6"/>
      <c r="AB6" s="6">
        <v>1</v>
      </c>
      <c r="AC6" s="6"/>
      <c r="AD6" s="6">
        <v>1</v>
      </c>
      <c r="AE6" s="6"/>
      <c r="AF6" s="6">
        <v>0</v>
      </c>
      <c r="AG6" s="6"/>
      <c r="AH6" s="8">
        <f t="shared" si="0"/>
        <v>12</v>
      </c>
    </row>
    <row r="7" spans="1:1041" ht="15" x14ac:dyDescent="0.25">
      <c r="A7" t="s">
        <v>63</v>
      </c>
      <c r="B7" s="36" t="s">
        <v>36</v>
      </c>
      <c r="C7" s="21">
        <v>2</v>
      </c>
      <c r="D7" s="14"/>
      <c r="E7" s="6">
        <v>1</v>
      </c>
      <c r="F7" s="6"/>
      <c r="G7" s="6">
        <v>2</v>
      </c>
      <c r="H7" s="6"/>
      <c r="I7" s="6">
        <v>1</v>
      </c>
      <c r="J7" s="6"/>
      <c r="K7" s="6">
        <v>1</v>
      </c>
      <c r="L7" s="6"/>
      <c r="M7" s="6">
        <v>0</v>
      </c>
      <c r="N7" s="6"/>
      <c r="O7" s="6">
        <v>1</v>
      </c>
      <c r="P7" s="6"/>
      <c r="Q7" s="6">
        <v>1</v>
      </c>
      <c r="R7" s="6"/>
      <c r="S7" s="6" t="s">
        <v>13</v>
      </c>
      <c r="T7" s="6"/>
      <c r="U7" s="6">
        <v>1</v>
      </c>
      <c r="V7" s="6"/>
      <c r="W7" s="6" t="s">
        <v>13</v>
      </c>
      <c r="X7" s="6"/>
      <c r="Y7" s="6">
        <v>1</v>
      </c>
      <c r="Z7" s="6"/>
      <c r="AA7" s="6">
        <v>1</v>
      </c>
      <c r="AB7" s="6"/>
      <c r="AC7" s="6">
        <v>1</v>
      </c>
      <c r="AD7" s="6"/>
      <c r="AE7" s="6">
        <v>1</v>
      </c>
      <c r="AF7" s="6"/>
      <c r="AG7" s="6" t="s">
        <v>13</v>
      </c>
      <c r="AH7" s="8">
        <f t="shared" si="0"/>
        <v>12</v>
      </c>
    </row>
    <row r="8" spans="1:1041" ht="15" x14ac:dyDescent="0.25">
      <c r="A8" t="s">
        <v>64</v>
      </c>
      <c r="B8" s="36" t="s">
        <v>36</v>
      </c>
      <c r="C8" s="21">
        <v>1</v>
      </c>
      <c r="D8" s="14">
        <v>0</v>
      </c>
      <c r="E8" s="6"/>
      <c r="F8" s="6">
        <v>0</v>
      </c>
      <c r="G8" s="6"/>
      <c r="H8" s="6">
        <v>2</v>
      </c>
      <c r="I8" s="6"/>
      <c r="J8" s="6">
        <v>1</v>
      </c>
      <c r="K8" s="6"/>
      <c r="L8" s="6">
        <v>1</v>
      </c>
      <c r="M8" s="6"/>
      <c r="N8" s="6">
        <v>0</v>
      </c>
      <c r="O8" s="6"/>
      <c r="P8" s="6">
        <v>0</v>
      </c>
      <c r="Q8" s="6"/>
      <c r="R8" s="6">
        <v>0</v>
      </c>
      <c r="S8" s="6"/>
      <c r="T8" s="6">
        <v>1</v>
      </c>
      <c r="U8" s="6"/>
      <c r="V8" s="6">
        <v>0</v>
      </c>
      <c r="W8" s="6"/>
      <c r="X8" s="6">
        <v>1</v>
      </c>
      <c r="Y8" s="6"/>
      <c r="Z8" s="6">
        <v>0</v>
      </c>
      <c r="AA8" s="6"/>
      <c r="AB8" s="6">
        <v>1</v>
      </c>
      <c r="AC8" s="6"/>
      <c r="AD8" s="6">
        <v>1</v>
      </c>
      <c r="AE8" s="6"/>
      <c r="AF8" s="6">
        <v>2</v>
      </c>
      <c r="AG8" s="6"/>
      <c r="AH8" s="8">
        <f t="shared" si="0"/>
        <v>10</v>
      </c>
    </row>
    <row r="9" spans="1:1041" s="4" customFormat="1" ht="15" x14ac:dyDescent="0.25">
      <c r="A9" t="s">
        <v>65</v>
      </c>
      <c r="B9" s="36" t="s">
        <v>36</v>
      </c>
      <c r="C9" s="21">
        <v>1</v>
      </c>
      <c r="D9" s="14">
        <v>1</v>
      </c>
      <c r="E9" s="6"/>
      <c r="F9" s="6">
        <v>0</v>
      </c>
      <c r="G9" s="6"/>
      <c r="H9" s="6">
        <v>1</v>
      </c>
      <c r="I9" s="6"/>
      <c r="J9" s="6">
        <v>1</v>
      </c>
      <c r="K9" s="6"/>
      <c r="L9" s="6">
        <v>1</v>
      </c>
      <c r="M9" s="6"/>
      <c r="N9" s="6">
        <v>0</v>
      </c>
      <c r="O9" s="6"/>
      <c r="P9" s="6" t="s">
        <v>13</v>
      </c>
      <c r="Q9" s="6"/>
      <c r="R9" s="6">
        <v>0</v>
      </c>
      <c r="S9" s="6"/>
      <c r="T9" s="6">
        <v>0</v>
      </c>
      <c r="U9" s="6"/>
      <c r="V9" s="6">
        <v>1</v>
      </c>
      <c r="W9" s="6"/>
      <c r="X9" s="6">
        <v>0</v>
      </c>
      <c r="Y9" s="6"/>
      <c r="Z9" s="6">
        <v>1</v>
      </c>
      <c r="AA9" s="6"/>
      <c r="AB9" s="6">
        <v>1</v>
      </c>
      <c r="AC9" s="6"/>
      <c r="AD9" s="6">
        <v>1</v>
      </c>
      <c r="AE9" s="6"/>
      <c r="AF9" s="6">
        <v>1</v>
      </c>
      <c r="AG9" s="6"/>
      <c r="AH9" s="8">
        <f t="shared" si="0"/>
        <v>9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</row>
    <row r="10" spans="1:1041" ht="15" x14ac:dyDescent="0.25">
      <c r="A10" t="s">
        <v>66</v>
      </c>
      <c r="B10" s="36" t="s">
        <v>36</v>
      </c>
      <c r="C10" s="21">
        <v>2</v>
      </c>
      <c r="D10" s="14"/>
      <c r="E10" s="6">
        <v>0</v>
      </c>
      <c r="F10" s="6"/>
      <c r="G10" s="6">
        <v>2</v>
      </c>
      <c r="H10" s="6"/>
      <c r="I10" s="6">
        <v>1</v>
      </c>
      <c r="J10" s="6"/>
      <c r="K10" s="6">
        <v>1</v>
      </c>
      <c r="L10" s="6"/>
      <c r="M10" s="6">
        <v>1</v>
      </c>
      <c r="N10" s="6"/>
      <c r="O10" s="6">
        <v>1</v>
      </c>
      <c r="P10" s="6"/>
      <c r="Q10" s="6">
        <v>0</v>
      </c>
      <c r="R10" s="6"/>
      <c r="S10" s="6">
        <v>1</v>
      </c>
      <c r="T10" s="6"/>
      <c r="U10" s="6">
        <v>1</v>
      </c>
      <c r="V10" s="6"/>
      <c r="W10" s="6">
        <v>0</v>
      </c>
      <c r="X10" s="6"/>
      <c r="Y10" s="6">
        <v>1</v>
      </c>
      <c r="Z10" s="6"/>
      <c r="AA10" s="6">
        <v>1</v>
      </c>
      <c r="AB10" s="6"/>
      <c r="AC10" s="6">
        <v>0</v>
      </c>
      <c r="AD10" s="6"/>
      <c r="AE10" s="6">
        <v>0</v>
      </c>
      <c r="AF10" s="6"/>
      <c r="AG10" s="6">
        <v>0</v>
      </c>
      <c r="AH10" s="8">
        <f t="shared" si="0"/>
        <v>10</v>
      </c>
    </row>
    <row r="11" spans="1:1041" ht="15" x14ac:dyDescent="0.25">
      <c r="A11" t="s">
        <v>67</v>
      </c>
      <c r="B11" s="36" t="s">
        <v>36</v>
      </c>
      <c r="C11" s="21">
        <v>1</v>
      </c>
      <c r="D11" s="14">
        <v>0</v>
      </c>
      <c r="E11" s="6"/>
      <c r="F11" s="6">
        <v>0</v>
      </c>
      <c r="G11" s="6"/>
      <c r="H11" s="6">
        <v>2</v>
      </c>
      <c r="I11" s="6"/>
      <c r="J11" s="6">
        <v>1</v>
      </c>
      <c r="K11" s="6"/>
      <c r="L11" s="6">
        <v>1</v>
      </c>
      <c r="M11" s="6"/>
      <c r="N11" s="6">
        <v>1</v>
      </c>
      <c r="O11" s="6"/>
      <c r="P11" s="6">
        <v>1</v>
      </c>
      <c r="Q11" s="6"/>
      <c r="R11" s="6">
        <v>1</v>
      </c>
      <c r="S11" s="6"/>
      <c r="T11" s="6">
        <v>1</v>
      </c>
      <c r="U11" s="6"/>
      <c r="V11" s="6">
        <v>0</v>
      </c>
      <c r="W11" s="6"/>
      <c r="X11" s="6">
        <v>2</v>
      </c>
      <c r="Y11" s="6"/>
      <c r="Z11" s="6">
        <v>0</v>
      </c>
      <c r="AA11" s="6"/>
      <c r="AB11" s="6">
        <v>1</v>
      </c>
      <c r="AC11" s="6"/>
      <c r="AD11" s="6">
        <v>1</v>
      </c>
      <c r="AE11" s="6"/>
      <c r="AF11" s="6">
        <v>1</v>
      </c>
      <c r="AG11" s="6"/>
      <c r="AH11" s="8">
        <f t="shared" si="0"/>
        <v>13</v>
      </c>
    </row>
    <row r="12" spans="1:1041" ht="15" x14ac:dyDescent="0.25">
      <c r="A12" t="s">
        <v>68</v>
      </c>
      <c r="B12" s="36" t="s">
        <v>36</v>
      </c>
      <c r="C12" s="21">
        <v>1</v>
      </c>
      <c r="D12" s="14">
        <v>1</v>
      </c>
      <c r="E12" s="6"/>
      <c r="F12" s="6">
        <v>1</v>
      </c>
      <c r="G12" s="6"/>
      <c r="H12" s="6">
        <v>2</v>
      </c>
      <c r="I12" s="6"/>
      <c r="J12" s="6">
        <v>1</v>
      </c>
      <c r="K12" s="6"/>
      <c r="L12" s="6">
        <v>1</v>
      </c>
      <c r="M12" s="6"/>
      <c r="N12" s="6">
        <v>0</v>
      </c>
      <c r="O12" s="6"/>
      <c r="P12" s="6">
        <v>0</v>
      </c>
      <c r="Q12" s="6"/>
      <c r="R12" s="6">
        <v>0</v>
      </c>
      <c r="S12" s="6"/>
      <c r="T12" s="6">
        <v>0</v>
      </c>
      <c r="U12" s="6"/>
      <c r="V12" s="6">
        <v>1</v>
      </c>
      <c r="W12" s="6"/>
      <c r="X12" s="6">
        <v>1</v>
      </c>
      <c r="Y12" s="6"/>
      <c r="Z12" s="6">
        <v>0</v>
      </c>
      <c r="AA12" s="6"/>
      <c r="AB12" s="6">
        <v>1</v>
      </c>
      <c r="AC12" s="6"/>
      <c r="AD12" s="6">
        <v>1</v>
      </c>
      <c r="AE12" s="6"/>
      <c r="AF12" s="6" t="s">
        <v>13</v>
      </c>
      <c r="AG12" s="6"/>
      <c r="AH12" s="8">
        <f t="shared" si="0"/>
        <v>10</v>
      </c>
    </row>
    <row r="13" spans="1:1041" ht="15" x14ac:dyDescent="0.25">
      <c r="A13" t="s">
        <v>69</v>
      </c>
      <c r="B13" s="36" t="s">
        <v>36</v>
      </c>
      <c r="C13" s="21">
        <v>1</v>
      </c>
      <c r="D13" s="14">
        <v>1</v>
      </c>
      <c r="E13" s="6"/>
      <c r="F13" s="6">
        <v>0</v>
      </c>
      <c r="G13" s="6"/>
      <c r="H13" s="6">
        <v>2</v>
      </c>
      <c r="I13" s="6"/>
      <c r="J13" s="6">
        <v>1</v>
      </c>
      <c r="K13" s="6"/>
      <c r="L13" s="6">
        <v>0</v>
      </c>
      <c r="M13" s="6"/>
      <c r="N13" s="6">
        <v>0</v>
      </c>
      <c r="O13" s="6"/>
      <c r="P13" s="6">
        <v>1</v>
      </c>
      <c r="Q13" s="6"/>
      <c r="R13" s="6">
        <v>0</v>
      </c>
      <c r="S13" s="6"/>
      <c r="T13" s="6">
        <v>0</v>
      </c>
      <c r="U13" s="6"/>
      <c r="V13" s="6">
        <v>0</v>
      </c>
      <c r="W13" s="6"/>
      <c r="X13" s="6">
        <v>1</v>
      </c>
      <c r="Y13" s="6"/>
      <c r="Z13" s="6">
        <v>1</v>
      </c>
      <c r="AA13" s="6"/>
      <c r="AB13" s="6">
        <v>2</v>
      </c>
      <c r="AC13" s="6"/>
      <c r="AD13" s="6">
        <v>1</v>
      </c>
      <c r="AE13" s="6"/>
      <c r="AF13" s="6">
        <v>1</v>
      </c>
      <c r="AG13" s="6"/>
      <c r="AH13" s="8">
        <f t="shared" si="0"/>
        <v>11</v>
      </c>
    </row>
    <row r="14" spans="1:1041" ht="15" x14ac:dyDescent="0.25">
      <c r="A14" t="s">
        <v>70</v>
      </c>
      <c r="B14" s="36" t="s">
        <v>36</v>
      </c>
      <c r="C14" s="21">
        <v>2</v>
      </c>
      <c r="D14" s="14"/>
      <c r="E14" s="6">
        <v>1</v>
      </c>
      <c r="F14" s="6"/>
      <c r="G14" s="6">
        <v>2</v>
      </c>
      <c r="H14" s="6"/>
      <c r="I14" s="6">
        <v>1</v>
      </c>
      <c r="J14" s="6"/>
      <c r="K14" s="6">
        <v>1</v>
      </c>
      <c r="L14" s="6"/>
      <c r="M14" s="6">
        <v>0</v>
      </c>
      <c r="N14" s="6"/>
      <c r="O14" s="6">
        <v>1</v>
      </c>
      <c r="P14" s="6"/>
      <c r="Q14" s="6">
        <v>1</v>
      </c>
      <c r="R14" s="6"/>
      <c r="S14" s="6">
        <v>1</v>
      </c>
      <c r="T14" s="6"/>
      <c r="U14" s="6">
        <v>0</v>
      </c>
      <c r="V14" s="6"/>
      <c r="W14" s="6">
        <v>1</v>
      </c>
      <c r="X14" s="6"/>
      <c r="Y14" s="6">
        <v>0</v>
      </c>
      <c r="Z14" s="6"/>
      <c r="AA14" s="6">
        <v>1</v>
      </c>
      <c r="AB14" s="6"/>
      <c r="AC14" s="6">
        <v>1</v>
      </c>
      <c r="AD14" s="6"/>
      <c r="AE14" s="6">
        <v>1</v>
      </c>
      <c r="AF14" s="6"/>
      <c r="AG14" s="6">
        <v>0</v>
      </c>
      <c r="AH14" s="8">
        <f t="shared" si="0"/>
        <v>12</v>
      </c>
    </row>
    <row r="15" spans="1:1041" ht="15" x14ac:dyDescent="0.25">
      <c r="A15" t="s">
        <v>71</v>
      </c>
      <c r="B15" s="36" t="s">
        <v>36</v>
      </c>
      <c r="C15" s="21">
        <v>2</v>
      </c>
      <c r="D15" s="14"/>
      <c r="E15" s="6">
        <v>0</v>
      </c>
      <c r="F15" s="6"/>
      <c r="G15" s="6">
        <v>2</v>
      </c>
      <c r="H15" s="6"/>
      <c r="I15" s="6">
        <v>1</v>
      </c>
      <c r="J15" s="6"/>
      <c r="K15" s="6">
        <v>0</v>
      </c>
      <c r="L15" s="6"/>
      <c r="M15" s="6">
        <v>1</v>
      </c>
      <c r="N15" s="6"/>
      <c r="O15" s="6">
        <v>1</v>
      </c>
      <c r="P15" s="6"/>
      <c r="Q15" s="6">
        <v>0</v>
      </c>
      <c r="R15" s="6"/>
      <c r="S15" s="6" t="s">
        <v>13</v>
      </c>
      <c r="T15" s="6"/>
      <c r="U15" s="6">
        <v>1</v>
      </c>
      <c r="V15" s="6"/>
      <c r="W15" s="6">
        <v>1</v>
      </c>
      <c r="X15" s="6"/>
      <c r="Y15" s="6">
        <v>0</v>
      </c>
      <c r="Z15" s="6"/>
      <c r="AA15" s="6">
        <v>0</v>
      </c>
      <c r="AB15" s="6"/>
      <c r="AC15" s="6">
        <v>1</v>
      </c>
      <c r="AD15" s="6"/>
      <c r="AE15" s="6">
        <v>1</v>
      </c>
      <c r="AF15" s="6"/>
      <c r="AG15" s="6">
        <v>1</v>
      </c>
      <c r="AH15" s="8">
        <f t="shared" si="0"/>
        <v>10</v>
      </c>
    </row>
    <row r="16" spans="1:1041" ht="15" x14ac:dyDescent="0.25">
      <c r="A16" t="s">
        <v>72</v>
      </c>
      <c r="B16" s="36" t="s">
        <v>36</v>
      </c>
      <c r="C16" s="21">
        <v>1</v>
      </c>
      <c r="D16" s="14">
        <v>0</v>
      </c>
      <c r="E16" s="6"/>
      <c r="F16" s="6">
        <v>1</v>
      </c>
      <c r="G16" s="6"/>
      <c r="H16" s="6">
        <v>2</v>
      </c>
      <c r="I16" s="6"/>
      <c r="J16" s="6">
        <v>1</v>
      </c>
      <c r="K16" s="6"/>
      <c r="L16" s="6">
        <v>1</v>
      </c>
      <c r="M16" s="6"/>
      <c r="N16" s="6">
        <v>1</v>
      </c>
      <c r="O16" s="6"/>
      <c r="P16" s="6">
        <v>1</v>
      </c>
      <c r="Q16" s="6"/>
      <c r="R16" s="6">
        <v>0</v>
      </c>
      <c r="S16" s="6"/>
      <c r="T16" s="6">
        <v>1</v>
      </c>
      <c r="U16" s="6"/>
      <c r="V16" s="6">
        <v>1</v>
      </c>
      <c r="W16" s="6"/>
      <c r="X16" s="6">
        <v>1</v>
      </c>
      <c r="Y16" s="6"/>
      <c r="Z16" s="6">
        <v>1</v>
      </c>
      <c r="AA16" s="6"/>
      <c r="AB16" s="6">
        <v>2</v>
      </c>
      <c r="AC16" s="6"/>
      <c r="AD16" s="6">
        <v>1</v>
      </c>
      <c r="AE16" s="6"/>
      <c r="AF16" s="6">
        <v>0</v>
      </c>
      <c r="AG16" s="6"/>
      <c r="AH16" s="8">
        <f t="shared" si="0"/>
        <v>14</v>
      </c>
    </row>
    <row r="17" spans="1:34" ht="15" x14ac:dyDescent="0.25">
      <c r="A17" t="s">
        <v>73</v>
      </c>
      <c r="B17" s="36" t="s">
        <v>36</v>
      </c>
      <c r="C17" s="21">
        <v>2</v>
      </c>
      <c r="D17" s="14"/>
      <c r="E17" s="6">
        <v>1</v>
      </c>
      <c r="F17" s="6"/>
      <c r="G17" s="6">
        <v>2</v>
      </c>
      <c r="H17" s="6"/>
      <c r="I17" s="6">
        <v>1</v>
      </c>
      <c r="J17" s="6"/>
      <c r="K17" s="6">
        <v>1</v>
      </c>
      <c r="L17" s="6"/>
      <c r="M17" s="6">
        <v>1</v>
      </c>
      <c r="N17" s="6"/>
      <c r="O17" s="6">
        <v>1</v>
      </c>
      <c r="P17" s="6"/>
      <c r="Q17" s="6">
        <v>0</v>
      </c>
      <c r="R17" s="6"/>
      <c r="S17" s="6">
        <v>0</v>
      </c>
      <c r="T17" s="6"/>
      <c r="U17" s="6">
        <v>1</v>
      </c>
      <c r="V17" s="6"/>
      <c r="W17" s="6">
        <v>1</v>
      </c>
      <c r="X17" s="6"/>
      <c r="Y17" s="6">
        <v>2</v>
      </c>
      <c r="Z17" s="6"/>
      <c r="AA17" s="6">
        <v>0</v>
      </c>
      <c r="AB17" s="6"/>
      <c r="AC17" s="6">
        <v>1</v>
      </c>
      <c r="AD17" s="6"/>
      <c r="AE17" s="6">
        <v>1</v>
      </c>
      <c r="AF17" s="6"/>
      <c r="AG17" s="6">
        <v>1</v>
      </c>
      <c r="AH17" s="8">
        <f t="shared" si="0"/>
        <v>14</v>
      </c>
    </row>
    <row r="18" spans="1:34" ht="15" x14ac:dyDescent="0.25">
      <c r="A18" t="s">
        <v>74</v>
      </c>
      <c r="B18" s="36" t="s">
        <v>36</v>
      </c>
      <c r="C18" s="21">
        <v>2</v>
      </c>
      <c r="D18" s="14"/>
      <c r="E18" s="6">
        <v>1</v>
      </c>
      <c r="F18" s="6"/>
      <c r="G18" s="6">
        <v>2</v>
      </c>
      <c r="H18" s="6"/>
      <c r="I18" s="6">
        <v>1</v>
      </c>
      <c r="J18" s="6"/>
      <c r="K18" s="6">
        <v>0</v>
      </c>
      <c r="L18" s="6"/>
      <c r="M18" s="6">
        <v>0</v>
      </c>
      <c r="N18" s="6"/>
      <c r="O18" s="6">
        <v>1</v>
      </c>
      <c r="P18" s="6"/>
      <c r="Q18" s="6">
        <v>0</v>
      </c>
      <c r="R18" s="6"/>
      <c r="S18" s="6" t="s">
        <v>13</v>
      </c>
      <c r="T18" s="6"/>
      <c r="U18" s="6">
        <v>1</v>
      </c>
      <c r="V18" s="6"/>
      <c r="W18" s="6">
        <v>0</v>
      </c>
      <c r="X18" s="6"/>
      <c r="Y18" s="6">
        <v>1</v>
      </c>
      <c r="Z18" s="6"/>
      <c r="AA18" s="6">
        <v>1</v>
      </c>
      <c r="AB18" s="6"/>
      <c r="AC18" s="6">
        <v>0</v>
      </c>
      <c r="AD18" s="6"/>
      <c r="AE18" s="6">
        <v>1</v>
      </c>
      <c r="AF18" s="6"/>
      <c r="AG18" s="6">
        <v>1</v>
      </c>
      <c r="AH18" s="8">
        <f t="shared" si="0"/>
        <v>10</v>
      </c>
    </row>
    <row r="19" spans="1:34" ht="15" x14ac:dyDescent="0.25">
      <c r="A19" t="s">
        <v>75</v>
      </c>
      <c r="B19" s="36" t="s">
        <v>36</v>
      </c>
      <c r="C19" s="21">
        <v>1</v>
      </c>
      <c r="D19" s="14">
        <v>1</v>
      </c>
      <c r="E19" s="6"/>
      <c r="F19" s="6">
        <v>1</v>
      </c>
      <c r="G19" s="6"/>
      <c r="H19" s="6">
        <v>1</v>
      </c>
      <c r="I19" s="6"/>
      <c r="J19" s="6">
        <v>1</v>
      </c>
      <c r="K19" s="6"/>
      <c r="L19" s="6">
        <v>1</v>
      </c>
      <c r="M19" s="6"/>
      <c r="N19" s="6">
        <v>1</v>
      </c>
      <c r="O19" s="6"/>
      <c r="P19" s="6">
        <v>1</v>
      </c>
      <c r="Q19" s="6"/>
      <c r="R19" s="6">
        <v>0</v>
      </c>
      <c r="S19" s="6"/>
      <c r="T19" s="6">
        <v>1</v>
      </c>
      <c r="U19" s="6"/>
      <c r="V19" s="6">
        <v>1</v>
      </c>
      <c r="W19" s="6"/>
      <c r="X19" s="6">
        <v>2</v>
      </c>
      <c r="Y19" s="6"/>
      <c r="Z19" s="6">
        <v>0</v>
      </c>
      <c r="AA19" s="6"/>
      <c r="AB19" s="6">
        <v>1</v>
      </c>
      <c r="AC19" s="6"/>
      <c r="AD19" s="6">
        <v>1</v>
      </c>
      <c r="AE19" s="6"/>
      <c r="AF19" s="6">
        <v>1</v>
      </c>
      <c r="AG19" s="6"/>
      <c r="AH19" s="8">
        <f t="shared" si="0"/>
        <v>14</v>
      </c>
    </row>
    <row r="20" spans="1:34" ht="15" x14ac:dyDescent="0.25">
      <c r="A20" t="s">
        <v>76</v>
      </c>
      <c r="B20" s="36" t="s">
        <v>36</v>
      </c>
      <c r="C20" s="21">
        <v>1</v>
      </c>
      <c r="D20" s="14">
        <v>0</v>
      </c>
      <c r="E20" s="6"/>
      <c r="F20" s="6">
        <v>1</v>
      </c>
      <c r="G20" s="6"/>
      <c r="H20" s="6">
        <v>2</v>
      </c>
      <c r="I20" s="6"/>
      <c r="J20" s="6">
        <v>1</v>
      </c>
      <c r="K20" s="6"/>
      <c r="L20" s="6">
        <v>1</v>
      </c>
      <c r="M20" s="6"/>
      <c r="N20" s="6">
        <v>0</v>
      </c>
      <c r="O20" s="6"/>
      <c r="P20" s="6">
        <v>1</v>
      </c>
      <c r="Q20" s="6"/>
      <c r="R20" s="6">
        <v>1</v>
      </c>
      <c r="S20" s="6"/>
      <c r="T20" s="6">
        <v>0</v>
      </c>
      <c r="U20" s="6"/>
      <c r="V20" s="6">
        <v>0</v>
      </c>
      <c r="W20" s="6"/>
      <c r="X20" s="6">
        <v>1</v>
      </c>
      <c r="Y20" s="6"/>
      <c r="Z20" s="6">
        <v>0</v>
      </c>
      <c r="AA20" s="6"/>
      <c r="AB20" s="6">
        <v>1</v>
      </c>
      <c r="AC20" s="6"/>
      <c r="AD20" s="6">
        <v>1</v>
      </c>
      <c r="AE20" s="6"/>
      <c r="AF20" s="6">
        <v>1</v>
      </c>
      <c r="AG20" s="6"/>
      <c r="AH20" s="8">
        <f t="shared" si="0"/>
        <v>11</v>
      </c>
    </row>
    <row r="21" spans="1:34" ht="15" x14ac:dyDescent="0.25">
      <c r="A21" t="s">
        <v>77</v>
      </c>
      <c r="B21" s="36" t="s">
        <v>36</v>
      </c>
      <c r="C21" s="21">
        <v>2</v>
      </c>
      <c r="D21" s="14"/>
      <c r="E21" s="6">
        <v>1</v>
      </c>
      <c r="F21" s="6"/>
      <c r="G21" s="6">
        <v>2</v>
      </c>
      <c r="H21" s="6"/>
      <c r="I21" s="6">
        <v>1</v>
      </c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>
        <v>0</v>
      </c>
      <c r="R21" s="6"/>
      <c r="S21" s="6" t="s">
        <v>13</v>
      </c>
      <c r="T21" s="6"/>
      <c r="U21" s="6">
        <v>0</v>
      </c>
      <c r="V21" s="6"/>
      <c r="W21" s="6">
        <v>1</v>
      </c>
      <c r="X21" s="6"/>
      <c r="Y21" s="6">
        <v>2</v>
      </c>
      <c r="Z21" s="6"/>
      <c r="AA21" s="6">
        <v>1</v>
      </c>
      <c r="AB21" s="6"/>
      <c r="AC21" s="6">
        <v>2</v>
      </c>
      <c r="AD21" s="6"/>
      <c r="AE21" s="6">
        <v>1</v>
      </c>
      <c r="AF21" s="6"/>
      <c r="AG21" s="6">
        <v>2</v>
      </c>
      <c r="AH21" s="8">
        <f t="shared" si="0"/>
        <v>16</v>
      </c>
    </row>
    <row r="22" spans="1:34" ht="15" x14ac:dyDescent="0.25">
      <c r="A22" t="s">
        <v>78</v>
      </c>
      <c r="B22" s="36" t="s">
        <v>36</v>
      </c>
      <c r="C22" s="21">
        <v>1</v>
      </c>
      <c r="D22" s="14">
        <v>0</v>
      </c>
      <c r="E22" s="6"/>
      <c r="F22" s="6">
        <v>1</v>
      </c>
      <c r="G22" s="6"/>
      <c r="H22" s="6">
        <v>1</v>
      </c>
      <c r="I22" s="6"/>
      <c r="J22" s="6">
        <v>1</v>
      </c>
      <c r="K22" s="6"/>
      <c r="L22" s="6">
        <v>0</v>
      </c>
      <c r="M22" s="6"/>
      <c r="N22" s="6">
        <v>0</v>
      </c>
      <c r="O22" s="6"/>
      <c r="P22" s="6">
        <v>1</v>
      </c>
      <c r="Q22" s="6"/>
      <c r="R22" s="6">
        <v>0</v>
      </c>
      <c r="S22" s="6"/>
      <c r="T22" s="6">
        <v>1</v>
      </c>
      <c r="U22" s="6"/>
      <c r="V22" s="6">
        <v>0</v>
      </c>
      <c r="W22" s="6"/>
      <c r="X22" s="6">
        <v>0</v>
      </c>
      <c r="Y22" s="6"/>
      <c r="Z22" s="6" t="s">
        <v>13</v>
      </c>
      <c r="AA22" s="6"/>
      <c r="AB22" s="6">
        <v>0</v>
      </c>
      <c r="AC22" s="6"/>
      <c r="AD22" s="6">
        <v>0</v>
      </c>
      <c r="AE22" s="6"/>
      <c r="AF22" s="6">
        <v>0</v>
      </c>
      <c r="AG22" s="6"/>
      <c r="AH22" s="8">
        <f t="shared" si="0"/>
        <v>5</v>
      </c>
    </row>
    <row r="23" spans="1:34" ht="15" x14ac:dyDescent="0.25">
      <c r="A23" t="s">
        <v>79</v>
      </c>
      <c r="B23" s="36" t="s">
        <v>36</v>
      </c>
      <c r="C23" s="21">
        <v>2</v>
      </c>
      <c r="D23" s="14"/>
      <c r="E23" s="6">
        <v>0</v>
      </c>
      <c r="F23" s="6"/>
      <c r="G23" s="6">
        <v>2</v>
      </c>
      <c r="H23" s="6"/>
      <c r="I23" s="6">
        <v>1</v>
      </c>
      <c r="J23" s="6"/>
      <c r="K23" s="6">
        <v>0</v>
      </c>
      <c r="L23" s="6"/>
      <c r="M23" s="6">
        <v>0</v>
      </c>
      <c r="N23" s="6"/>
      <c r="O23" s="6">
        <v>1</v>
      </c>
      <c r="P23" s="6"/>
      <c r="Q23" s="6">
        <v>1</v>
      </c>
      <c r="R23" s="6"/>
      <c r="S23" s="6">
        <v>1</v>
      </c>
      <c r="T23" s="6"/>
      <c r="U23" s="6">
        <v>0</v>
      </c>
      <c r="V23" s="6"/>
      <c r="W23" s="6">
        <v>1</v>
      </c>
      <c r="X23" s="6"/>
      <c r="Y23" s="6">
        <v>1</v>
      </c>
      <c r="Z23" s="6"/>
      <c r="AA23" s="6">
        <v>1</v>
      </c>
      <c r="AB23" s="6"/>
      <c r="AC23" s="6">
        <v>0</v>
      </c>
      <c r="AD23" s="6"/>
      <c r="AE23" s="6">
        <v>0</v>
      </c>
      <c r="AF23" s="6"/>
      <c r="AG23" s="6">
        <v>2</v>
      </c>
      <c r="AH23" s="8">
        <f t="shared" si="0"/>
        <v>11</v>
      </c>
    </row>
    <row r="24" spans="1:34" ht="15" x14ac:dyDescent="0.25">
      <c r="A24" t="s">
        <v>80</v>
      </c>
      <c r="B24" s="36" t="s">
        <v>36</v>
      </c>
      <c r="C24" s="21">
        <v>2</v>
      </c>
      <c r="D24" s="14"/>
      <c r="E24" s="6">
        <v>0</v>
      </c>
      <c r="F24" s="6"/>
      <c r="G24" s="6">
        <v>2</v>
      </c>
      <c r="H24" s="6"/>
      <c r="I24" s="6">
        <v>1</v>
      </c>
      <c r="J24" s="6"/>
      <c r="K24" s="6">
        <v>1</v>
      </c>
      <c r="L24" s="6"/>
      <c r="M24" s="6">
        <v>1</v>
      </c>
      <c r="N24" s="6"/>
      <c r="O24" s="6">
        <v>1</v>
      </c>
      <c r="P24" s="6"/>
      <c r="Q24" s="6">
        <v>0</v>
      </c>
      <c r="R24" s="6"/>
      <c r="S24" s="6">
        <v>1</v>
      </c>
      <c r="T24" s="6"/>
      <c r="U24" s="6">
        <v>0</v>
      </c>
      <c r="V24" s="6"/>
      <c r="W24" s="6">
        <v>2</v>
      </c>
      <c r="X24" s="6"/>
      <c r="Y24" s="6">
        <v>1</v>
      </c>
      <c r="Z24" s="6"/>
      <c r="AA24" s="6">
        <v>1</v>
      </c>
      <c r="AB24" s="6"/>
      <c r="AC24" s="6">
        <v>0</v>
      </c>
      <c r="AD24" s="6"/>
      <c r="AE24" s="6">
        <v>0</v>
      </c>
      <c r="AF24" s="6"/>
      <c r="AG24" s="6">
        <v>0</v>
      </c>
      <c r="AH24" s="8">
        <f t="shared" si="0"/>
        <v>11</v>
      </c>
    </row>
    <row r="25" spans="1:34" ht="15" x14ac:dyDescent="0.25">
      <c r="A25" t="s">
        <v>81</v>
      </c>
      <c r="B25" s="36" t="s">
        <v>36</v>
      </c>
      <c r="C25" s="22">
        <v>2</v>
      </c>
      <c r="D25" s="15"/>
      <c r="E25" s="7">
        <v>1</v>
      </c>
      <c r="F25" s="7"/>
      <c r="G25" s="7">
        <v>1</v>
      </c>
      <c r="H25" s="7"/>
      <c r="I25" s="7">
        <v>1</v>
      </c>
      <c r="J25" s="7"/>
      <c r="K25" s="7">
        <v>0</v>
      </c>
      <c r="L25" s="7"/>
      <c r="M25" s="7">
        <v>1</v>
      </c>
      <c r="N25" s="7"/>
      <c r="O25" s="7">
        <v>0</v>
      </c>
      <c r="P25" s="7"/>
      <c r="Q25" s="7">
        <v>0</v>
      </c>
      <c r="R25" s="7"/>
      <c r="S25" s="7">
        <v>0</v>
      </c>
      <c r="T25" s="7"/>
      <c r="U25" s="7">
        <v>1</v>
      </c>
      <c r="V25" s="7"/>
      <c r="W25" s="7">
        <v>1</v>
      </c>
      <c r="X25" s="7"/>
      <c r="Y25" s="7">
        <v>1</v>
      </c>
      <c r="Z25" s="7"/>
      <c r="AA25" s="7">
        <v>1</v>
      </c>
      <c r="AB25" s="7"/>
      <c r="AC25" s="7">
        <v>1</v>
      </c>
      <c r="AD25" s="7"/>
      <c r="AE25" s="7">
        <v>1</v>
      </c>
      <c r="AF25" s="7"/>
      <c r="AG25" s="7" t="s">
        <v>13</v>
      </c>
      <c r="AH25" s="8">
        <f t="shared" si="0"/>
        <v>10</v>
      </c>
    </row>
    <row r="26" spans="1:34" ht="15" x14ac:dyDescent="0.25">
      <c r="A26" t="s">
        <v>82</v>
      </c>
      <c r="B26" s="36" t="s">
        <v>36</v>
      </c>
      <c r="C26" s="21">
        <v>2</v>
      </c>
      <c r="D26" s="14"/>
      <c r="E26" s="6">
        <v>0</v>
      </c>
      <c r="F26" s="6"/>
      <c r="G26" s="6">
        <v>2</v>
      </c>
      <c r="H26" s="6"/>
      <c r="I26" s="6">
        <v>1</v>
      </c>
      <c r="J26" s="6"/>
      <c r="K26" s="6">
        <v>1</v>
      </c>
      <c r="L26" s="6"/>
      <c r="M26" s="6">
        <v>1</v>
      </c>
      <c r="N26" s="6"/>
      <c r="O26" s="6">
        <v>1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2</v>
      </c>
      <c r="X26" s="6"/>
      <c r="Y26" s="6">
        <v>2</v>
      </c>
      <c r="Z26" s="6"/>
      <c r="AA26" s="6">
        <v>1</v>
      </c>
      <c r="AB26" s="6"/>
      <c r="AC26" s="6">
        <v>0</v>
      </c>
      <c r="AD26" s="6"/>
      <c r="AE26" s="6">
        <v>0</v>
      </c>
      <c r="AF26" s="6"/>
      <c r="AG26" s="6">
        <v>0</v>
      </c>
      <c r="AH26" s="8">
        <f t="shared" si="0"/>
        <v>11</v>
      </c>
    </row>
    <row r="27" spans="1:34" ht="15.75" thickBot="1" x14ac:dyDescent="0.3">
      <c r="A27" t="s">
        <v>83</v>
      </c>
      <c r="B27" s="36" t="s">
        <v>36</v>
      </c>
      <c r="C27" s="23">
        <v>1</v>
      </c>
      <c r="D27" s="16">
        <v>1</v>
      </c>
      <c r="E27" s="9"/>
      <c r="F27" s="9">
        <v>1</v>
      </c>
      <c r="G27" s="9"/>
      <c r="H27" s="9">
        <v>1</v>
      </c>
      <c r="I27" s="9"/>
      <c r="J27" s="9">
        <v>0</v>
      </c>
      <c r="K27" s="9"/>
      <c r="L27" s="9">
        <v>1</v>
      </c>
      <c r="M27" s="9"/>
      <c r="N27" s="9">
        <v>0</v>
      </c>
      <c r="O27" s="9"/>
      <c r="P27" s="9">
        <v>0</v>
      </c>
      <c r="Q27" s="9"/>
      <c r="R27" s="9">
        <v>0</v>
      </c>
      <c r="S27" s="9"/>
      <c r="T27" s="9">
        <v>0</v>
      </c>
      <c r="U27" s="9"/>
      <c r="V27" s="9">
        <v>0</v>
      </c>
      <c r="W27" s="9"/>
      <c r="X27" s="9" t="s">
        <v>13</v>
      </c>
      <c r="Y27" s="9"/>
      <c r="Z27" s="9">
        <v>0</v>
      </c>
      <c r="AA27" s="9"/>
      <c r="AB27" s="9" t="s">
        <v>13</v>
      </c>
      <c r="AC27" s="9"/>
      <c r="AD27" s="9" t="s">
        <v>13</v>
      </c>
      <c r="AE27" s="9"/>
      <c r="AF27" s="9" t="s">
        <v>13</v>
      </c>
      <c r="AG27" s="9"/>
      <c r="AH27" s="10">
        <f t="shared" si="0"/>
        <v>4</v>
      </c>
    </row>
    <row r="28" spans="1:34" ht="15" customHeight="1" x14ac:dyDescent="0.25">
      <c r="A28" t="s">
        <v>84</v>
      </c>
      <c r="B28" s="36" t="s">
        <v>36</v>
      </c>
      <c r="C28" s="12">
        <v>1</v>
      </c>
      <c r="D28" s="17">
        <v>1</v>
      </c>
      <c r="E28" s="11"/>
      <c r="F28" s="11">
        <v>0</v>
      </c>
      <c r="G28" s="11"/>
      <c r="H28" s="11">
        <v>1</v>
      </c>
      <c r="I28" s="11"/>
      <c r="J28" s="11">
        <v>0</v>
      </c>
      <c r="K28" s="11"/>
      <c r="L28" s="11">
        <v>1</v>
      </c>
      <c r="M28" s="11"/>
      <c r="N28" s="11">
        <v>0</v>
      </c>
      <c r="O28" s="11"/>
      <c r="P28" s="11" t="s">
        <v>13</v>
      </c>
      <c r="Q28" s="11"/>
      <c r="R28" s="11">
        <v>0</v>
      </c>
      <c r="S28" s="11"/>
      <c r="T28" s="11">
        <v>0</v>
      </c>
      <c r="U28" s="11"/>
      <c r="V28" s="11">
        <v>0</v>
      </c>
      <c r="W28" s="11"/>
      <c r="X28" s="11" t="s">
        <v>13</v>
      </c>
      <c r="Y28" s="11"/>
      <c r="Z28" s="11" t="s">
        <v>13</v>
      </c>
      <c r="AA28" s="11"/>
      <c r="AB28" s="11">
        <v>1</v>
      </c>
      <c r="AC28" s="11"/>
      <c r="AD28" s="11">
        <v>0</v>
      </c>
      <c r="AE28" s="11"/>
      <c r="AF28" s="11">
        <v>2</v>
      </c>
      <c r="AG28" s="11"/>
      <c r="AH28" s="12">
        <f t="shared" si="0"/>
        <v>6</v>
      </c>
    </row>
    <row r="29" spans="1:34" ht="15" customHeight="1" x14ac:dyDescent="0.25">
      <c r="A29" t="s">
        <v>85</v>
      </c>
      <c r="B29" s="36" t="s">
        <v>36</v>
      </c>
      <c r="C29" s="8">
        <v>2</v>
      </c>
      <c r="D29" s="18"/>
      <c r="E29" s="6">
        <v>0</v>
      </c>
      <c r="F29" s="6"/>
      <c r="G29" s="6">
        <v>1</v>
      </c>
      <c r="H29" s="6"/>
      <c r="I29" s="6">
        <v>1</v>
      </c>
      <c r="J29" s="6"/>
      <c r="K29" s="6">
        <v>0</v>
      </c>
      <c r="L29" s="6"/>
      <c r="M29" s="6">
        <v>0</v>
      </c>
      <c r="N29" s="6"/>
      <c r="O29" s="6">
        <v>1</v>
      </c>
      <c r="P29" s="6"/>
      <c r="Q29" s="6">
        <v>1</v>
      </c>
      <c r="R29" s="6"/>
      <c r="S29" s="6">
        <v>0</v>
      </c>
      <c r="T29" s="6"/>
      <c r="U29" s="6" t="s">
        <v>13</v>
      </c>
      <c r="V29" s="6"/>
      <c r="W29" s="6" t="s">
        <v>13</v>
      </c>
      <c r="X29" s="6"/>
      <c r="Y29" s="6" t="s">
        <v>13</v>
      </c>
      <c r="Z29" s="6"/>
      <c r="AA29" s="6" t="s">
        <v>13</v>
      </c>
      <c r="AB29" s="6"/>
      <c r="AC29" s="6" t="s">
        <v>13</v>
      </c>
      <c r="AD29" s="6"/>
      <c r="AE29" s="6" t="s">
        <v>13</v>
      </c>
      <c r="AF29" s="6"/>
      <c r="AG29" s="6" t="s">
        <v>13</v>
      </c>
      <c r="AH29" s="8">
        <f t="shared" si="0"/>
        <v>4</v>
      </c>
    </row>
    <row r="30" spans="1:34" ht="15" customHeight="1" x14ac:dyDescent="0.25">
      <c r="A30" t="s">
        <v>86</v>
      </c>
      <c r="B30" s="6" t="s">
        <v>37</v>
      </c>
      <c r="C30" s="8">
        <v>1</v>
      </c>
      <c r="D30" s="18">
        <v>0</v>
      </c>
      <c r="E30" s="6"/>
      <c r="F30" s="6">
        <v>1</v>
      </c>
      <c r="G30" s="6"/>
      <c r="H30" s="6">
        <v>2</v>
      </c>
      <c r="I30" s="6"/>
      <c r="J30" s="6">
        <v>1</v>
      </c>
      <c r="K30" s="6"/>
      <c r="L30" s="6">
        <v>0</v>
      </c>
      <c r="M30" s="6"/>
      <c r="N30" s="6">
        <v>1</v>
      </c>
      <c r="O30" s="6"/>
      <c r="P30" s="6">
        <v>0</v>
      </c>
      <c r="Q30" s="6"/>
      <c r="R30" s="6">
        <v>1</v>
      </c>
      <c r="S30" s="6"/>
      <c r="T30" s="6">
        <v>1</v>
      </c>
      <c r="U30" s="6"/>
      <c r="V30" s="6">
        <v>0</v>
      </c>
      <c r="W30" s="6"/>
      <c r="X30" s="6" t="s">
        <v>13</v>
      </c>
      <c r="Y30" s="6"/>
      <c r="Z30" s="6" t="s">
        <v>13</v>
      </c>
      <c r="AA30" s="6"/>
      <c r="AB30" s="6">
        <v>0</v>
      </c>
      <c r="AC30" s="6"/>
      <c r="AD30" s="6">
        <v>1</v>
      </c>
      <c r="AE30" s="6"/>
      <c r="AF30" s="6" t="s">
        <v>13</v>
      </c>
      <c r="AG30" s="6"/>
      <c r="AH30" s="8">
        <f t="shared" si="0"/>
        <v>8</v>
      </c>
    </row>
    <row r="31" spans="1:34" ht="15" customHeight="1" x14ac:dyDescent="0.25">
      <c r="A31" t="s">
        <v>87</v>
      </c>
      <c r="B31" s="6" t="s">
        <v>37</v>
      </c>
      <c r="C31" s="8">
        <v>1</v>
      </c>
      <c r="D31" s="18">
        <v>0</v>
      </c>
      <c r="E31" s="6"/>
      <c r="F31" s="6">
        <v>0</v>
      </c>
      <c r="G31" s="6"/>
      <c r="H31" s="6">
        <v>2</v>
      </c>
      <c r="I31" s="6"/>
      <c r="J31" s="6" t="s">
        <v>13</v>
      </c>
      <c r="K31" s="6"/>
      <c r="L31" s="6">
        <v>0</v>
      </c>
      <c r="M31" s="6"/>
      <c r="N31" s="6">
        <v>0</v>
      </c>
      <c r="O31" s="6"/>
      <c r="P31" s="6">
        <v>1</v>
      </c>
      <c r="Q31" s="6"/>
      <c r="R31" s="6">
        <v>0</v>
      </c>
      <c r="S31" s="6"/>
      <c r="T31" s="6">
        <v>0</v>
      </c>
      <c r="U31" s="6"/>
      <c r="V31" s="6">
        <v>1</v>
      </c>
      <c r="W31" s="6"/>
      <c r="X31" s="6">
        <v>1</v>
      </c>
      <c r="Y31" s="6"/>
      <c r="Z31" s="6" t="s">
        <v>13</v>
      </c>
      <c r="AA31" s="6"/>
      <c r="AB31" s="6">
        <v>0</v>
      </c>
      <c r="AC31" s="6"/>
      <c r="AD31" s="6">
        <v>1</v>
      </c>
      <c r="AE31" s="6"/>
      <c r="AF31" s="6" t="s">
        <v>13</v>
      </c>
      <c r="AG31" s="6"/>
      <c r="AH31" s="8">
        <f t="shared" si="0"/>
        <v>6</v>
      </c>
    </row>
    <row r="32" spans="1:34" ht="15" customHeight="1" x14ac:dyDescent="0.25">
      <c r="A32" t="s">
        <v>88</v>
      </c>
      <c r="B32" s="6" t="s">
        <v>37</v>
      </c>
      <c r="C32" s="8">
        <v>1</v>
      </c>
      <c r="D32" s="18">
        <v>0</v>
      </c>
      <c r="E32" s="6"/>
      <c r="F32" s="6">
        <v>1</v>
      </c>
      <c r="G32" s="6"/>
      <c r="H32" s="6">
        <v>1</v>
      </c>
      <c r="I32" s="6"/>
      <c r="J32" s="6" t="s">
        <v>13</v>
      </c>
      <c r="K32" s="6"/>
      <c r="L32" s="6">
        <v>1</v>
      </c>
      <c r="M32" s="6"/>
      <c r="N32" s="6">
        <v>1</v>
      </c>
      <c r="O32" s="6"/>
      <c r="P32" s="6">
        <v>0</v>
      </c>
      <c r="Q32" s="6"/>
      <c r="R32" s="6">
        <v>1</v>
      </c>
      <c r="S32" s="6"/>
      <c r="T32" s="6">
        <v>1</v>
      </c>
      <c r="U32" s="6"/>
      <c r="V32" s="6">
        <v>1</v>
      </c>
      <c r="W32" s="6"/>
      <c r="X32" s="6">
        <v>1</v>
      </c>
      <c r="Y32" s="6"/>
      <c r="Z32" s="6">
        <v>1</v>
      </c>
      <c r="AA32" s="6"/>
      <c r="AB32" s="6">
        <v>0</v>
      </c>
      <c r="AC32" s="6"/>
      <c r="AD32" s="6">
        <v>1</v>
      </c>
      <c r="AE32" s="6"/>
      <c r="AF32" s="6">
        <v>0</v>
      </c>
      <c r="AG32" s="6"/>
      <c r="AH32" s="8">
        <f t="shared" si="0"/>
        <v>10</v>
      </c>
    </row>
    <row r="33" spans="1:34" ht="15" customHeight="1" x14ac:dyDescent="0.25">
      <c r="A33" t="s">
        <v>89</v>
      </c>
      <c r="B33" s="6" t="s">
        <v>37</v>
      </c>
      <c r="C33" s="8">
        <v>1</v>
      </c>
      <c r="D33" s="18">
        <v>0</v>
      </c>
      <c r="E33" s="6"/>
      <c r="F33" s="6">
        <v>1</v>
      </c>
      <c r="G33" s="6"/>
      <c r="H33" s="6">
        <v>2</v>
      </c>
      <c r="I33" s="6"/>
      <c r="J33" s="6">
        <v>1</v>
      </c>
      <c r="K33" s="6"/>
      <c r="L33" s="6">
        <v>1</v>
      </c>
      <c r="M33" s="6"/>
      <c r="N33" s="6">
        <v>1</v>
      </c>
      <c r="O33" s="6"/>
      <c r="P33" s="6">
        <v>1</v>
      </c>
      <c r="Q33" s="6"/>
      <c r="R33" s="6">
        <v>1</v>
      </c>
      <c r="S33" s="6"/>
      <c r="T33" s="6">
        <v>0</v>
      </c>
      <c r="U33" s="6"/>
      <c r="V33" s="6">
        <v>1</v>
      </c>
      <c r="W33" s="6"/>
      <c r="X33" s="6">
        <v>2</v>
      </c>
      <c r="Y33" s="6"/>
      <c r="Z33" s="6">
        <v>0</v>
      </c>
      <c r="AA33" s="6"/>
      <c r="AB33" s="6">
        <v>1</v>
      </c>
      <c r="AC33" s="6"/>
      <c r="AD33" s="6">
        <v>0</v>
      </c>
      <c r="AE33" s="6"/>
      <c r="AF33" s="6">
        <v>1</v>
      </c>
      <c r="AG33" s="6"/>
      <c r="AH33" s="8">
        <f t="shared" si="0"/>
        <v>13</v>
      </c>
    </row>
    <row r="34" spans="1:34" ht="15" customHeight="1" x14ac:dyDescent="0.25">
      <c r="A34" t="s">
        <v>90</v>
      </c>
      <c r="B34" s="6" t="s">
        <v>37</v>
      </c>
      <c r="C34" s="8">
        <v>1</v>
      </c>
      <c r="D34" s="18">
        <v>1</v>
      </c>
      <c r="E34" s="6"/>
      <c r="F34" s="6">
        <v>1</v>
      </c>
      <c r="G34" s="6"/>
      <c r="H34" s="6">
        <v>2</v>
      </c>
      <c r="I34" s="6"/>
      <c r="J34" s="6">
        <v>1</v>
      </c>
      <c r="K34" s="6"/>
      <c r="L34" s="6">
        <v>1</v>
      </c>
      <c r="M34" s="6"/>
      <c r="N34" s="6">
        <v>1</v>
      </c>
      <c r="O34" s="6"/>
      <c r="P34" s="6">
        <v>1</v>
      </c>
      <c r="Q34" s="6"/>
      <c r="R34" s="6">
        <v>1</v>
      </c>
      <c r="S34" s="6"/>
      <c r="T34" s="6">
        <v>1</v>
      </c>
      <c r="U34" s="6"/>
      <c r="V34" s="6">
        <v>1</v>
      </c>
      <c r="W34" s="6"/>
      <c r="X34" s="6">
        <v>2</v>
      </c>
      <c r="Y34" s="6"/>
      <c r="Z34" s="6">
        <v>1</v>
      </c>
      <c r="AA34" s="6"/>
      <c r="AB34" s="6">
        <v>1</v>
      </c>
      <c r="AC34" s="6"/>
      <c r="AD34" s="6">
        <v>1</v>
      </c>
      <c r="AE34" s="6"/>
      <c r="AF34" s="6">
        <v>0</v>
      </c>
      <c r="AG34" s="6"/>
      <c r="AH34" s="8">
        <f t="shared" si="0"/>
        <v>16</v>
      </c>
    </row>
    <row r="35" spans="1:34" ht="15" customHeight="1" x14ac:dyDescent="0.25">
      <c r="A35" t="s">
        <v>91</v>
      </c>
      <c r="B35" s="6" t="s">
        <v>37</v>
      </c>
      <c r="C35" s="8">
        <v>1</v>
      </c>
      <c r="D35" s="18">
        <v>0</v>
      </c>
      <c r="E35" s="6"/>
      <c r="F35" s="6">
        <v>1</v>
      </c>
      <c r="G35" s="6"/>
      <c r="H35" s="6">
        <v>2</v>
      </c>
      <c r="I35" s="6"/>
      <c r="J35" s="6">
        <v>1</v>
      </c>
      <c r="K35" s="6"/>
      <c r="L35" s="6">
        <v>1</v>
      </c>
      <c r="M35" s="6"/>
      <c r="N35" s="6">
        <v>1</v>
      </c>
      <c r="O35" s="6"/>
      <c r="P35" s="6">
        <v>0</v>
      </c>
      <c r="Q35" s="6"/>
      <c r="R35" s="6">
        <v>1</v>
      </c>
      <c r="S35" s="6"/>
      <c r="T35" s="6">
        <v>1</v>
      </c>
      <c r="U35" s="6"/>
      <c r="V35" s="6">
        <v>1</v>
      </c>
      <c r="W35" s="6"/>
      <c r="X35" s="6">
        <v>1</v>
      </c>
      <c r="Y35" s="6"/>
      <c r="Z35" s="6">
        <v>1</v>
      </c>
      <c r="AA35" s="6"/>
      <c r="AB35" s="6">
        <v>1</v>
      </c>
      <c r="AC35" s="6"/>
      <c r="AD35" s="6">
        <v>1</v>
      </c>
      <c r="AE35" s="6"/>
      <c r="AF35" s="6">
        <v>1</v>
      </c>
      <c r="AG35" s="6"/>
      <c r="AH35" s="8">
        <f t="shared" si="0"/>
        <v>14</v>
      </c>
    </row>
    <row r="36" spans="1:34" ht="15" customHeight="1" x14ac:dyDescent="0.25">
      <c r="A36" t="s">
        <v>92</v>
      </c>
      <c r="B36" s="6" t="s">
        <v>37</v>
      </c>
      <c r="C36" s="8">
        <v>2</v>
      </c>
      <c r="D36" s="18"/>
      <c r="E36" s="6">
        <v>1</v>
      </c>
      <c r="F36" s="6"/>
      <c r="G36" s="6">
        <v>2</v>
      </c>
      <c r="H36" s="6"/>
      <c r="I36" s="6">
        <v>1</v>
      </c>
      <c r="J36" s="6"/>
      <c r="K36" s="6">
        <v>0</v>
      </c>
      <c r="L36" s="6"/>
      <c r="M36" s="6">
        <v>1</v>
      </c>
      <c r="N36" s="6"/>
      <c r="O36" s="6">
        <v>1</v>
      </c>
      <c r="P36" s="6"/>
      <c r="Q36" s="6">
        <v>1</v>
      </c>
      <c r="R36" s="6"/>
      <c r="S36" s="6">
        <v>0</v>
      </c>
      <c r="T36" s="6"/>
      <c r="U36" s="6">
        <v>0</v>
      </c>
      <c r="V36" s="6"/>
      <c r="W36" s="6" t="s">
        <v>13</v>
      </c>
      <c r="X36" s="6"/>
      <c r="Y36" s="6" t="s">
        <v>13</v>
      </c>
      <c r="Z36" s="6"/>
      <c r="AA36" s="6">
        <v>1</v>
      </c>
      <c r="AB36" s="6"/>
      <c r="AC36" s="6">
        <v>1</v>
      </c>
      <c r="AD36" s="6"/>
      <c r="AE36" s="6">
        <v>1</v>
      </c>
      <c r="AF36" s="6"/>
      <c r="AG36" s="6">
        <v>0</v>
      </c>
      <c r="AH36" s="8">
        <f t="shared" si="0"/>
        <v>10</v>
      </c>
    </row>
    <row r="37" spans="1:34" ht="15" customHeight="1" x14ac:dyDescent="0.25">
      <c r="A37" t="s">
        <v>93</v>
      </c>
      <c r="B37" s="6" t="s">
        <v>37</v>
      </c>
      <c r="C37" s="8">
        <v>1</v>
      </c>
      <c r="D37" s="18">
        <v>1</v>
      </c>
      <c r="E37" s="6"/>
      <c r="F37" s="6">
        <v>0</v>
      </c>
      <c r="G37" s="6"/>
      <c r="H37" s="6">
        <v>2</v>
      </c>
      <c r="I37" s="6"/>
      <c r="J37" s="6">
        <v>1</v>
      </c>
      <c r="K37" s="6"/>
      <c r="L37" s="6">
        <v>0</v>
      </c>
      <c r="M37" s="6"/>
      <c r="N37" s="6">
        <v>0</v>
      </c>
      <c r="O37" s="6"/>
      <c r="P37" s="6">
        <v>0</v>
      </c>
      <c r="Q37" s="6"/>
      <c r="R37" s="6">
        <v>0</v>
      </c>
      <c r="S37" s="6"/>
      <c r="T37" s="6">
        <v>0</v>
      </c>
      <c r="U37" s="6"/>
      <c r="V37" s="6">
        <v>0</v>
      </c>
      <c r="W37" s="6"/>
      <c r="X37" s="6">
        <v>1</v>
      </c>
      <c r="Y37" s="6"/>
      <c r="Z37" s="6">
        <v>1</v>
      </c>
      <c r="AA37" s="6"/>
      <c r="AB37" s="6">
        <v>0</v>
      </c>
      <c r="AC37" s="6"/>
      <c r="AD37" s="6">
        <v>1</v>
      </c>
      <c r="AE37" s="6"/>
      <c r="AF37" s="6">
        <v>0</v>
      </c>
      <c r="AG37" s="6"/>
      <c r="AH37" s="8">
        <f t="shared" si="0"/>
        <v>7</v>
      </c>
    </row>
    <row r="38" spans="1:34" ht="15" customHeight="1" x14ac:dyDescent="0.25">
      <c r="A38" t="s">
        <v>94</v>
      </c>
      <c r="B38" s="6" t="s">
        <v>37</v>
      </c>
      <c r="C38" s="8">
        <v>2</v>
      </c>
      <c r="D38" s="18"/>
      <c r="E38" s="6">
        <v>1</v>
      </c>
      <c r="F38" s="6"/>
      <c r="G38" s="6">
        <v>1</v>
      </c>
      <c r="H38" s="6"/>
      <c r="I38" s="6">
        <v>1</v>
      </c>
      <c r="J38" s="6"/>
      <c r="K38" s="6">
        <v>1</v>
      </c>
      <c r="L38" s="6"/>
      <c r="M38" s="6">
        <v>1</v>
      </c>
      <c r="N38" s="6"/>
      <c r="O38" s="6">
        <v>1</v>
      </c>
      <c r="P38" s="6"/>
      <c r="Q38" s="6">
        <v>1</v>
      </c>
      <c r="R38" s="6"/>
      <c r="S38" s="6">
        <v>1</v>
      </c>
      <c r="T38" s="6"/>
      <c r="U38" s="6">
        <v>1</v>
      </c>
      <c r="V38" s="6"/>
      <c r="W38" s="6">
        <v>1</v>
      </c>
      <c r="X38" s="6"/>
      <c r="Y38" s="6">
        <v>0</v>
      </c>
      <c r="Z38" s="6"/>
      <c r="AA38" s="6">
        <v>1</v>
      </c>
      <c r="AB38" s="6"/>
      <c r="AC38" s="6">
        <v>1</v>
      </c>
      <c r="AD38" s="6"/>
      <c r="AE38" s="6">
        <v>1</v>
      </c>
      <c r="AF38" s="6"/>
      <c r="AG38" s="6">
        <v>2</v>
      </c>
      <c r="AH38" s="8">
        <f t="shared" si="0"/>
        <v>15</v>
      </c>
    </row>
    <row r="39" spans="1:34" ht="15" customHeight="1" x14ac:dyDescent="0.25">
      <c r="A39" t="s">
        <v>95</v>
      </c>
      <c r="B39" s="6" t="s">
        <v>37</v>
      </c>
      <c r="C39" s="8">
        <v>2</v>
      </c>
      <c r="D39" s="18"/>
      <c r="E39" s="6">
        <v>1</v>
      </c>
      <c r="F39" s="6"/>
      <c r="G39" s="6">
        <v>2</v>
      </c>
      <c r="H39" s="6"/>
      <c r="I39" s="6">
        <v>1</v>
      </c>
      <c r="J39" s="6"/>
      <c r="K39" s="6">
        <v>1</v>
      </c>
      <c r="L39" s="6"/>
      <c r="M39" s="6">
        <v>0</v>
      </c>
      <c r="N39" s="6"/>
      <c r="O39" s="6">
        <v>1</v>
      </c>
      <c r="P39" s="6"/>
      <c r="Q39" s="6">
        <v>1</v>
      </c>
      <c r="R39" s="6"/>
      <c r="S39" s="6">
        <v>0</v>
      </c>
      <c r="T39" s="6"/>
      <c r="U39" s="6">
        <v>1</v>
      </c>
      <c r="V39" s="6"/>
      <c r="W39" s="6">
        <v>1</v>
      </c>
      <c r="X39" s="6"/>
      <c r="Y39" s="6">
        <v>1</v>
      </c>
      <c r="Z39" s="6"/>
      <c r="AA39" s="6">
        <v>0</v>
      </c>
      <c r="AB39" s="6"/>
      <c r="AC39" s="6">
        <v>2</v>
      </c>
      <c r="AD39" s="6"/>
      <c r="AE39" s="6">
        <v>1</v>
      </c>
      <c r="AF39" s="6"/>
      <c r="AG39" s="6" t="s">
        <v>13</v>
      </c>
      <c r="AH39" s="8">
        <f t="shared" si="0"/>
        <v>13</v>
      </c>
    </row>
    <row r="40" spans="1:34" ht="15" customHeight="1" x14ac:dyDescent="0.25">
      <c r="A40" t="s">
        <v>96</v>
      </c>
      <c r="B40" s="6" t="s">
        <v>37</v>
      </c>
      <c r="C40" s="8">
        <v>2</v>
      </c>
      <c r="D40" s="18"/>
      <c r="E40" s="6">
        <v>1</v>
      </c>
      <c r="F40" s="6"/>
      <c r="G40" s="6">
        <v>2</v>
      </c>
      <c r="H40" s="6"/>
      <c r="I40" s="6">
        <v>1</v>
      </c>
      <c r="J40" s="6"/>
      <c r="K40" s="6">
        <v>1</v>
      </c>
      <c r="L40" s="6"/>
      <c r="M40" s="6">
        <v>0</v>
      </c>
      <c r="N40" s="6"/>
      <c r="O40" s="6">
        <v>1</v>
      </c>
      <c r="P40" s="6"/>
      <c r="Q40" s="6" t="s">
        <v>13</v>
      </c>
      <c r="R40" s="6"/>
      <c r="S40" s="6" t="s">
        <v>13</v>
      </c>
      <c r="T40" s="6"/>
      <c r="U40" s="6" t="s">
        <v>13</v>
      </c>
      <c r="V40" s="6"/>
      <c r="W40" s="6" t="s">
        <v>13</v>
      </c>
      <c r="X40" s="6"/>
      <c r="Y40" s="6" t="s">
        <v>13</v>
      </c>
      <c r="Z40" s="6"/>
      <c r="AA40" s="6" t="s">
        <v>13</v>
      </c>
      <c r="AB40" s="6"/>
      <c r="AC40" s="6">
        <v>1</v>
      </c>
      <c r="AD40" s="6"/>
      <c r="AE40" s="6">
        <v>1</v>
      </c>
      <c r="AF40" s="6"/>
      <c r="AG40" s="6">
        <v>1</v>
      </c>
      <c r="AH40" s="8">
        <f t="shared" si="0"/>
        <v>9</v>
      </c>
    </row>
    <row r="41" spans="1:34" ht="15" customHeight="1" x14ac:dyDescent="0.25">
      <c r="A41" t="s">
        <v>97</v>
      </c>
      <c r="B41" s="6" t="s">
        <v>37</v>
      </c>
      <c r="C41" s="8">
        <v>1</v>
      </c>
      <c r="D41" s="18">
        <v>0</v>
      </c>
      <c r="E41" s="6"/>
      <c r="F41" s="6">
        <v>0</v>
      </c>
      <c r="G41" s="6"/>
      <c r="H41" s="6">
        <v>2</v>
      </c>
      <c r="I41" s="6"/>
      <c r="J41" s="6">
        <v>1</v>
      </c>
      <c r="K41" s="6"/>
      <c r="L41" s="6">
        <v>1</v>
      </c>
      <c r="M41" s="6"/>
      <c r="N41" s="6">
        <v>1</v>
      </c>
      <c r="O41" s="6"/>
      <c r="P41" s="6">
        <v>0</v>
      </c>
      <c r="Q41" s="6"/>
      <c r="R41" s="6">
        <v>0</v>
      </c>
      <c r="S41" s="6"/>
      <c r="T41" s="6">
        <v>1</v>
      </c>
      <c r="U41" s="6"/>
      <c r="V41" s="6">
        <v>0</v>
      </c>
      <c r="W41" s="6"/>
      <c r="X41" s="6">
        <v>1</v>
      </c>
      <c r="Y41" s="6"/>
      <c r="Z41" s="6">
        <v>0</v>
      </c>
      <c r="AA41" s="6"/>
      <c r="AB41" s="6">
        <v>1</v>
      </c>
      <c r="AC41" s="6"/>
      <c r="AD41" s="6">
        <v>1</v>
      </c>
      <c r="AE41" s="6"/>
      <c r="AF41" s="6" t="s">
        <v>13</v>
      </c>
      <c r="AG41" s="6"/>
      <c r="AH41" s="8">
        <f t="shared" si="0"/>
        <v>9</v>
      </c>
    </row>
    <row r="42" spans="1:34" ht="15" customHeight="1" x14ac:dyDescent="0.25">
      <c r="A42" t="s">
        <v>98</v>
      </c>
      <c r="B42" s="6" t="s">
        <v>37</v>
      </c>
      <c r="C42" s="8">
        <v>1</v>
      </c>
      <c r="D42" s="18">
        <v>1</v>
      </c>
      <c r="E42" s="6"/>
      <c r="F42" s="6">
        <v>0</v>
      </c>
      <c r="G42" s="6"/>
      <c r="H42" s="6">
        <v>2</v>
      </c>
      <c r="I42" s="6"/>
      <c r="J42" s="6">
        <v>1</v>
      </c>
      <c r="K42" s="6"/>
      <c r="L42" s="6">
        <v>0</v>
      </c>
      <c r="M42" s="6"/>
      <c r="N42" s="6">
        <v>1</v>
      </c>
      <c r="O42" s="6"/>
      <c r="P42" s="6">
        <v>0</v>
      </c>
      <c r="Q42" s="6"/>
      <c r="R42" s="6">
        <v>1</v>
      </c>
      <c r="S42" s="6"/>
      <c r="T42" s="6">
        <v>0</v>
      </c>
      <c r="U42" s="6"/>
      <c r="V42" s="6">
        <v>1</v>
      </c>
      <c r="W42" s="6"/>
      <c r="X42" s="6">
        <v>1</v>
      </c>
      <c r="Y42" s="6"/>
      <c r="Z42" s="6">
        <v>0</v>
      </c>
      <c r="AA42" s="6"/>
      <c r="AB42" s="6">
        <v>0</v>
      </c>
      <c r="AC42" s="6"/>
      <c r="AD42" s="6">
        <v>1</v>
      </c>
      <c r="AE42" s="6"/>
      <c r="AF42" s="6">
        <v>0</v>
      </c>
      <c r="AG42" s="6"/>
      <c r="AH42" s="8">
        <f t="shared" si="0"/>
        <v>9</v>
      </c>
    </row>
    <row r="43" spans="1:34" ht="15" customHeight="1" x14ac:dyDescent="0.25">
      <c r="A43" t="s">
        <v>99</v>
      </c>
      <c r="B43" s="6" t="s">
        <v>37</v>
      </c>
      <c r="C43" s="8">
        <v>2</v>
      </c>
      <c r="D43" s="18"/>
      <c r="E43" s="6">
        <v>1</v>
      </c>
      <c r="F43" s="6"/>
      <c r="G43" s="6">
        <v>1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 t="s">
        <v>13</v>
      </c>
      <c r="P43" s="6"/>
      <c r="Q43" s="6">
        <v>0</v>
      </c>
      <c r="R43" s="6"/>
      <c r="S43" s="6" t="s">
        <v>13</v>
      </c>
      <c r="T43" s="6"/>
      <c r="U43" s="6" t="s">
        <v>13</v>
      </c>
      <c r="V43" s="6"/>
      <c r="W43" s="6" t="s">
        <v>13</v>
      </c>
      <c r="X43" s="6"/>
      <c r="Y43" s="6" t="s">
        <v>13</v>
      </c>
      <c r="Z43" s="6"/>
      <c r="AA43" s="6" t="s">
        <v>13</v>
      </c>
      <c r="AB43" s="6"/>
      <c r="AC43" s="6">
        <v>0</v>
      </c>
      <c r="AD43" s="6"/>
      <c r="AE43" s="6">
        <v>0</v>
      </c>
      <c r="AF43" s="6"/>
      <c r="AG43" s="6" t="s">
        <v>13</v>
      </c>
      <c r="AH43" s="8">
        <f t="shared" si="0"/>
        <v>2</v>
      </c>
    </row>
    <row r="44" spans="1:34" ht="15" customHeight="1" x14ac:dyDescent="0.25">
      <c r="A44" t="s">
        <v>100</v>
      </c>
      <c r="B44" s="6" t="s">
        <v>37</v>
      </c>
      <c r="C44" s="8">
        <v>1</v>
      </c>
      <c r="D44" s="18">
        <v>0</v>
      </c>
      <c r="E44" s="6"/>
      <c r="F44" s="6">
        <v>0</v>
      </c>
      <c r="G44" s="6"/>
      <c r="H44" s="6">
        <v>1</v>
      </c>
      <c r="I44" s="6"/>
      <c r="J44" s="6" t="s">
        <v>13</v>
      </c>
      <c r="K44" s="6"/>
      <c r="L44" s="6">
        <v>0</v>
      </c>
      <c r="M44" s="6"/>
      <c r="N44" s="6">
        <v>0</v>
      </c>
      <c r="O44" s="6"/>
      <c r="P44" s="6">
        <v>0</v>
      </c>
      <c r="Q44" s="6"/>
      <c r="R44" s="6">
        <v>0</v>
      </c>
      <c r="S44" s="6"/>
      <c r="T44" s="6">
        <v>1</v>
      </c>
      <c r="U44" s="6"/>
      <c r="V44" s="6">
        <v>0</v>
      </c>
      <c r="W44" s="6"/>
      <c r="X44" s="6" t="s">
        <v>13</v>
      </c>
      <c r="Y44" s="6"/>
      <c r="Z44" s="6">
        <v>0</v>
      </c>
      <c r="AA44" s="6"/>
      <c r="AB44" s="6">
        <v>0</v>
      </c>
      <c r="AC44" s="6"/>
      <c r="AD44" s="6">
        <v>1</v>
      </c>
      <c r="AE44" s="6"/>
      <c r="AF44" s="6" t="s">
        <v>13</v>
      </c>
      <c r="AG44" s="6"/>
      <c r="AH44" s="8">
        <f t="shared" si="0"/>
        <v>3</v>
      </c>
    </row>
    <row r="45" spans="1:34" ht="15" customHeight="1" x14ac:dyDescent="0.25">
      <c r="A45" t="s">
        <v>101</v>
      </c>
      <c r="B45" s="6" t="s">
        <v>37</v>
      </c>
      <c r="C45" s="8">
        <v>2</v>
      </c>
      <c r="D45" s="18"/>
      <c r="E45" s="6">
        <v>0</v>
      </c>
      <c r="F45" s="6"/>
      <c r="G45" s="6">
        <v>2</v>
      </c>
      <c r="H45" s="6"/>
      <c r="I45" s="6">
        <v>0</v>
      </c>
      <c r="J45" s="6"/>
      <c r="K45" s="6">
        <v>1</v>
      </c>
      <c r="L45" s="6"/>
      <c r="M45" s="6">
        <v>1</v>
      </c>
      <c r="N45" s="6"/>
      <c r="O45" s="6">
        <v>1</v>
      </c>
      <c r="P45" s="6"/>
      <c r="Q45" s="6">
        <v>0</v>
      </c>
      <c r="R45" s="6"/>
      <c r="S45" s="6">
        <v>1</v>
      </c>
      <c r="T45" s="6"/>
      <c r="U45" s="6">
        <v>0</v>
      </c>
      <c r="V45" s="6"/>
      <c r="W45" s="6">
        <v>0</v>
      </c>
      <c r="X45" s="6"/>
      <c r="Y45" s="6">
        <v>1</v>
      </c>
      <c r="Z45" s="6"/>
      <c r="AA45" s="6">
        <v>1</v>
      </c>
      <c r="AB45" s="6"/>
      <c r="AC45" s="6">
        <v>0</v>
      </c>
      <c r="AD45" s="6"/>
      <c r="AE45" s="6">
        <v>0</v>
      </c>
      <c r="AF45" s="6"/>
      <c r="AG45" s="6">
        <v>1</v>
      </c>
      <c r="AH45" s="8">
        <f t="shared" si="0"/>
        <v>9</v>
      </c>
    </row>
    <row r="46" spans="1:34" ht="15" customHeight="1" x14ac:dyDescent="0.25">
      <c r="A46" t="s">
        <v>102</v>
      </c>
      <c r="B46" s="6" t="s">
        <v>37</v>
      </c>
      <c r="C46" s="8">
        <v>2</v>
      </c>
      <c r="D46" s="18"/>
      <c r="E46" s="6">
        <v>1</v>
      </c>
      <c r="F46" s="6"/>
      <c r="G46" s="6">
        <v>2</v>
      </c>
      <c r="H46" s="6"/>
      <c r="I46" s="6">
        <v>1</v>
      </c>
      <c r="J46" s="6"/>
      <c r="K46" s="6">
        <v>1</v>
      </c>
      <c r="L46" s="6"/>
      <c r="M46" s="6">
        <v>1</v>
      </c>
      <c r="N46" s="6"/>
      <c r="O46" s="6">
        <v>1</v>
      </c>
      <c r="P46" s="6"/>
      <c r="Q46" s="6">
        <v>0</v>
      </c>
      <c r="R46" s="6"/>
      <c r="S46" s="6">
        <v>0</v>
      </c>
      <c r="T46" s="6"/>
      <c r="U46" s="6">
        <v>0</v>
      </c>
      <c r="V46" s="6"/>
      <c r="W46" s="6">
        <v>0</v>
      </c>
      <c r="X46" s="6"/>
      <c r="Y46" s="6">
        <v>1</v>
      </c>
      <c r="Z46" s="6"/>
      <c r="AA46" s="6">
        <v>0</v>
      </c>
      <c r="AB46" s="6"/>
      <c r="AC46" s="6">
        <v>0</v>
      </c>
      <c r="AD46" s="6"/>
      <c r="AE46" s="6">
        <v>1</v>
      </c>
      <c r="AF46" s="6"/>
      <c r="AG46" s="6">
        <v>0</v>
      </c>
      <c r="AH46" s="8">
        <f t="shared" si="0"/>
        <v>9</v>
      </c>
    </row>
    <row r="47" spans="1:34" ht="15" customHeight="1" x14ac:dyDescent="0.25">
      <c r="A47" t="s">
        <v>103</v>
      </c>
      <c r="B47" s="6" t="s">
        <v>37</v>
      </c>
      <c r="C47" s="8">
        <v>2</v>
      </c>
      <c r="D47" s="18"/>
      <c r="E47" s="6">
        <v>1</v>
      </c>
      <c r="F47" s="6"/>
      <c r="G47" s="6">
        <v>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1</v>
      </c>
      <c r="P47" s="6"/>
      <c r="Q47" s="6" t="s">
        <v>13</v>
      </c>
      <c r="R47" s="6"/>
      <c r="S47" s="6" t="s">
        <v>13</v>
      </c>
      <c r="T47" s="6"/>
      <c r="U47" s="6" t="s">
        <v>13</v>
      </c>
      <c r="V47" s="6"/>
      <c r="W47" s="6" t="s">
        <v>13</v>
      </c>
      <c r="X47" s="6"/>
      <c r="Y47" s="6" t="s">
        <v>13</v>
      </c>
      <c r="Z47" s="6"/>
      <c r="AA47" s="6" t="s">
        <v>13</v>
      </c>
      <c r="AB47" s="6"/>
      <c r="AC47" s="6" t="s">
        <v>13</v>
      </c>
      <c r="AD47" s="6"/>
      <c r="AE47" s="6" t="s">
        <v>13</v>
      </c>
      <c r="AF47" s="6"/>
      <c r="AG47" s="6" t="s">
        <v>13</v>
      </c>
      <c r="AH47" s="8">
        <f t="shared" si="0"/>
        <v>3</v>
      </c>
    </row>
    <row r="48" spans="1:34" ht="15" customHeight="1" x14ac:dyDescent="0.25">
      <c r="A48" t="s">
        <v>104</v>
      </c>
      <c r="B48" s="6" t="s">
        <v>37</v>
      </c>
      <c r="C48" s="8">
        <v>2</v>
      </c>
      <c r="D48" s="18"/>
      <c r="E48" s="6">
        <v>1</v>
      </c>
      <c r="F48" s="6"/>
      <c r="G48" s="6">
        <v>2</v>
      </c>
      <c r="H48" s="6"/>
      <c r="I48" s="6">
        <v>1</v>
      </c>
      <c r="J48" s="6"/>
      <c r="K48" s="6">
        <v>1</v>
      </c>
      <c r="L48" s="6"/>
      <c r="M48" s="6">
        <v>1</v>
      </c>
      <c r="N48" s="6"/>
      <c r="O48" s="6">
        <v>1</v>
      </c>
      <c r="P48" s="6"/>
      <c r="Q48" s="6">
        <v>0</v>
      </c>
      <c r="R48" s="6"/>
      <c r="S48" s="6">
        <v>1</v>
      </c>
      <c r="T48" s="6"/>
      <c r="U48" s="6">
        <v>0</v>
      </c>
      <c r="V48" s="6"/>
      <c r="W48" s="6">
        <v>1</v>
      </c>
      <c r="X48" s="6"/>
      <c r="Y48" s="6">
        <v>1</v>
      </c>
      <c r="Z48" s="6"/>
      <c r="AA48" s="6">
        <v>1</v>
      </c>
      <c r="AB48" s="6"/>
      <c r="AC48" s="6">
        <v>0</v>
      </c>
      <c r="AD48" s="6"/>
      <c r="AE48" s="6">
        <v>0</v>
      </c>
      <c r="AF48" s="6"/>
      <c r="AG48" s="6" t="s">
        <v>13</v>
      </c>
      <c r="AH48" s="8">
        <f t="shared" si="0"/>
        <v>11</v>
      </c>
    </row>
    <row r="49" spans="1:34" ht="15" customHeight="1" x14ac:dyDescent="0.25">
      <c r="A49" t="s">
        <v>105</v>
      </c>
      <c r="B49" s="6" t="s">
        <v>37</v>
      </c>
      <c r="C49" s="8">
        <v>2</v>
      </c>
      <c r="D49" s="18"/>
      <c r="E49" s="6">
        <v>0</v>
      </c>
      <c r="F49" s="6"/>
      <c r="G49" s="6">
        <v>2</v>
      </c>
      <c r="H49" s="6"/>
      <c r="I49" s="6">
        <v>1</v>
      </c>
      <c r="J49" s="6"/>
      <c r="K49" s="6">
        <v>0</v>
      </c>
      <c r="L49" s="6"/>
      <c r="M49" s="6">
        <v>1</v>
      </c>
      <c r="N49" s="6"/>
      <c r="O49" s="6">
        <v>1</v>
      </c>
      <c r="P49" s="6"/>
      <c r="Q49" s="6">
        <v>0</v>
      </c>
      <c r="R49" s="6"/>
      <c r="S49" s="6">
        <v>0</v>
      </c>
      <c r="T49" s="6"/>
      <c r="U49" s="6">
        <v>0</v>
      </c>
      <c r="V49" s="6"/>
      <c r="W49" s="6">
        <v>1</v>
      </c>
      <c r="X49" s="6"/>
      <c r="Y49" s="6">
        <v>1</v>
      </c>
      <c r="Z49" s="6"/>
      <c r="AA49" s="6">
        <v>1</v>
      </c>
      <c r="AB49" s="6"/>
      <c r="AC49" s="6">
        <v>1</v>
      </c>
      <c r="AD49" s="6"/>
      <c r="AE49" s="6">
        <v>1</v>
      </c>
      <c r="AF49" s="6"/>
      <c r="AG49" s="6">
        <v>0</v>
      </c>
      <c r="AH49" s="8">
        <f t="shared" si="0"/>
        <v>10</v>
      </c>
    </row>
    <row r="50" spans="1:34" ht="15.75" customHeight="1" thickBot="1" x14ac:dyDescent="0.3">
      <c r="A50" t="s">
        <v>106</v>
      </c>
      <c r="B50" s="6" t="s">
        <v>37</v>
      </c>
      <c r="C50" s="10">
        <v>2</v>
      </c>
      <c r="D50" s="19"/>
      <c r="E50" s="9">
        <v>1</v>
      </c>
      <c r="F50" s="9"/>
      <c r="G50" s="9">
        <v>2</v>
      </c>
      <c r="H50" s="9"/>
      <c r="I50" s="9">
        <v>1</v>
      </c>
      <c r="J50" s="9"/>
      <c r="K50" s="9">
        <v>1</v>
      </c>
      <c r="L50" s="9"/>
      <c r="M50" s="9">
        <v>1</v>
      </c>
      <c r="N50" s="9"/>
      <c r="O50" s="9">
        <v>1</v>
      </c>
      <c r="P50" s="9"/>
      <c r="Q50" s="9">
        <v>0</v>
      </c>
      <c r="R50" s="9"/>
      <c r="S50" s="9">
        <v>0</v>
      </c>
      <c r="T50" s="9"/>
      <c r="U50" s="9">
        <v>0</v>
      </c>
      <c r="V50" s="9"/>
      <c r="W50" s="9">
        <v>1</v>
      </c>
      <c r="X50" s="9"/>
      <c r="Y50" s="9">
        <v>1</v>
      </c>
      <c r="Z50" s="9"/>
      <c r="AA50" s="9">
        <v>1</v>
      </c>
      <c r="AB50" s="9"/>
      <c r="AC50" s="9">
        <v>1</v>
      </c>
      <c r="AD50" s="9"/>
      <c r="AE50" s="9">
        <v>0</v>
      </c>
      <c r="AF50" s="9"/>
      <c r="AG50" s="9">
        <v>0</v>
      </c>
      <c r="AH50" s="10">
        <f t="shared" si="0"/>
        <v>11</v>
      </c>
    </row>
    <row r="51" spans="1:34" ht="15" customHeight="1" x14ac:dyDescent="0.25">
      <c r="A51" t="s">
        <v>107</v>
      </c>
      <c r="B51" s="6" t="s">
        <v>37</v>
      </c>
      <c r="C51" s="12">
        <v>2</v>
      </c>
      <c r="D51" s="17"/>
      <c r="E51" s="11">
        <v>0</v>
      </c>
      <c r="F51" s="11"/>
      <c r="G51" s="11">
        <v>2</v>
      </c>
      <c r="H51" s="11"/>
      <c r="I51" s="11">
        <v>1</v>
      </c>
      <c r="J51" s="11"/>
      <c r="K51" s="11">
        <v>0</v>
      </c>
      <c r="L51" s="11"/>
      <c r="M51" s="11">
        <v>0</v>
      </c>
      <c r="N51" s="11"/>
      <c r="O51" s="11">
        <v>1</v>
      </c>
      <c r="P51" s="11"/>
      <c r="Q51" s="11">
        <v>1</v>
      </c>
      <c r="R51" s="11"/>
      <c r="S51" s="11">
        <v>0</v>
      </c>
      <c r="T51" s="11"/>
      <c r="U51" s="11">
        <v>0</v>
      </c>
      <c r="V51" s="11"/>
      <c r="W51" s="11" t="s">
        <v>13</v>
      </c>
      <c r="X51" s="11"/>
      <c r="Y51" s="11">
        <v>1</v>
      </c>
      <c r="Z51" s="11"/>
      <c r="AA51" s="11">
        <v>1</v>
      </c>
      <c r="AB51" s="11"/>
      <c r="AC51" s="11">
        <v>0</v>
      </c>
      <c r="AD51" s="11"/>
      <c r="AE51" s="11">
        <v>0</v>
      </c>
      <c r="AF51" s="11"/>
      <c r="AG51" s="11" t="s">
        <v>13</v>
      </c>
      <c r="AH51" s="12">
        <f t="shared" si="0"/>
        <v>7</v>
      </c>
    </row>
    <row r="52" spans="1:34" ht="15" customHeight="1" x14ac:dyDescent="0.25">
      <c r="A52" t="s">
        <v>108</v>
      </c>
      <c r="B52" s="6" t="s">
        <v>37</v>
      </c>
      <c r="C52" s="8">
        <v>2</v>
      </c>
      <c r="D52" s="18"/>
      <c r="E52" s="6">
        <v>1</v>
      </c>
      <c r="F52" s="6"/>
      <c r="G52" s="6">
        <v>2</v>
      </c>
      <c r="H52" s="6"/>
      <c r="I52" s="6">
        <v>1</v>
      </c>
      <c r="J52" s="6"/>
      <c r="K52" s="6">
        <v>1</v>
      </c>
      <c r="L52" s="6"/>
      <c r="M52" s="6">
        <v>1</v>
      </c>
      <c r="N52" s="6"/>
      <c r="O52" s="6">
        <v>1</v>
      </c>
      <c r="P52" s="6"/>
      <c r="Q52" s="6">
        <v>1</v>
      </c>
      <c r="R52" s="6"/>
      <c r="S52" s="6">
        <v>1</v>
      </c>
      <c r="T52" s="6"/>
      <c r="U52" s="6">
        <v>1</v>
      </c>
      <c r="V52" s="6"/>
      <c r="W52" s="6">
        <v>2</v>
      </c>
      <c r="X52" s="6"/>
      <c r="Y52" s="6">
        <v>0</v>
      </c>
      <c r="Z52" s="6"/>
      <c r="AA52" s="6">
        <v>1</v>
      </c>
      <c r="AB52" s="6"/>
      <c r="AC52" s="6">
        <v>1</v>
      </c>
      <c r="AD52" s="6"/>
      <c r="AE52" s="6">
        <v>1</v>
      </c>
      <c r="AF52" s="6"/>
      <c r="AG52" s="6">
        <v>0</v>
      </c>
      <c r="AH52" s="8">
        <f t="shared" si="0"/>
        <v>15</v>
      </c>
    </row>
    <row r="53" spans="1:34" ht="15" customHeight="1" x14ac:dyDescent="0.25">
      <c r="A53" t="s">
        <v>109</v>
      </c>
      <c r="B53" s="6" t="s">
        <v>37</v>
      </c>
      <c r="C53" s="8">
        <v>2</v>
      </c>
      <c r="D53" s="18"/>
      <c r="E53" s="6">
        <v>0</v>
      </c>
      <c r="F53" s="6"/>
      <c r="G53" s="6">
        <v>2</v>
      </c>
      <c r="H53" s="6"/>
      <c r="I53" s="6">
        <v>1</v>
      </c>
      <c r="J53" s="6"/>
      <c r="K53" s="6">
        <v>0</v>
      </c>
      <c r="L53" s="6"/>
      <c r="M53" s="6">
        <v>0</v>
      </c>
      <c r="N53" s="6"/>
      <c r="O53" s="6" t="s">
        <v>13</v>
      </c>
      <c r="P53" s="6"/>
      <c r="Q53" s="6">
        <v>0</v>
      </c>
      <c r="R53" s="6"/>
      <c r="S53" s="6" t="s">
        <v>13</v>
      </c>
      <c r="T53" s="6"/>
      <c r="U53" s="6">
        <v>1</v>
      </c>
      <c r="V53" s="6"/>
      <c r="W53" s="6">
        <v>0</v>
      </c>
      <c r="X53" s="6"/>
      <c r="Y53" s="6">
        <v>0</v>
      </c>
      <c r="Z53" s="6"/>
      <c r="AA53" s="6">
        <v>1</v>
      </c>
      <c r="AB53" s="6"/>
      <c r="AC53" s="6">
        <v>1</v>
      </c>
      <c r="AD53" s="6"/>
      <c r="AE53" s="6">
        <v>1</v>
      </c>
      <c r="AF53" s="6"/>
      <c r="AG53" s="6">
        <v>0</v>
      </c>
      <c r="AH53" s="8">
        <f t="shared" si="0"/>
        <v>7</v>
      </c>
    </row>
    <row r="54" spans="1:34" ht="15" customHeight="1" x14ac:dyDescent="0.25">
      <c r="A54" t="s">
        <v>110</v>
      </c>
      <c r="B54" s="6" t="s">
        <v>37</v>
      </c>
      <c r="C54" s="8">
        <v>2</v>
      </c>
      <c r="D54" s="18"/>
      <c r="E54" s="6">
        <v>1</v>
      </c>
      <c r="F54" s="6"/>
      <c r="G54" s="6">
        <v>2</v>
      </c>
      <c r="H54" s="6"/>
      <c r="I54" s="6">
        <v>1</v>
      </c>
      <c r="J54" s="6"/>
      <c r="K54" s="6">
        <v>1</v>
      </c>
      <c r="L54" s="6"/>
      <c r="M54" s="6">
        <v>1</v>
      </c>
      <c r="N54" s="6"/>
      <c r="O54" s="6">
        <v>1</v>
      </c>
      <c r="P54" s="6"/>
      <c r="Q54" s="6">
        <v>0</v>
      </c>
      <c r="R54" s="6"/>
      <c r="S54" s="6">
        <v>1</v>
      </c>
      <c r="T54" s="6"/>
      <c r="U54" s="6">
        <v>0</v>
      </c>
      <c r="V54" s="6"/>
      <c r="W54" s="6">
        <v>1</v>
      </c>
      <c r="X54" s="6"/>
      <c r="Y54" s="6">
        <v>2</v>
      </c>
      <c r="Z54" s="6"/>
      <c r="AA54" s="6">
        <v>1</v>
      </c>
      <c r="AB54" s="6"/>
      <c r="AC54" s="6">
        <v>2</v>
      </c>
      <c r="AD54" s="6"/>
      <c r="AE54" s="6">
        <v>1</v>
      </c>
      <c r="AF54" s="6"/>
      <c r="AG54" s="6">
        <v>1</v>
      </c>
      <c r="AH54" s="8">
        <f t="shared" si="0"/>
        <v>16</v>
      </c>
    </row>
    <row r="55" spans="1:34" ht="15" customHeight="1" x14ac:dyDescent="0.25">
      <c r="A55" t="s">
        <v>111</v>
      </c>
      <c r="B55" s="6" t="s">
        <v>38</v>
      </c>
      <c r="C55" s="8">
        <v>1</v>
      </c>
      <c r="D55" s="18">
        <v>0</v>
      </c>
      <c r="E55" s="6"/>
      <c r="F55" s="6">
        <v>0</v>
      </c>
      <c r="G55" s="6"/>
      <c r="H55" s="6">
        <v>1</v>
      </c>
      <c r="I55" s="6"/>
      <c r="J55" s="6">
        <v>1</v>
      </c>
      <c r="K55" s="6"/>
      <c r="L55" s="6">
        <v>0</v>
      </c>
      <c r="M55" s="6"/>
      <c r="N55" s="6">
        <v>0</v>
      </c>
      <c r="O55" s="6"/>
      <c r="P55" s="6" t="s">
        <v>13</v>
      </c>
      <c r="Q55" s="6"/>
      <c r="R55" s="6">
        <v>0</v>
      </c>
      <c r="S55" s="6"/>
      <c r="T55" s="6">
        <v>1</v>
      </c>
      <c r="U55" s="6"/>
      <c r="V55" s="6">
        <v>1</v>
      </c>
      <c r="W55" s="6"/>
      <c r="X55" s="6">
        <v>1</v>
      </c>
      <c r="Y55" s="6"/>
      <c r="Z55" s="6" t="s">
        <v>13</v>
      </c>
      <c r="AA55" s="6"/>
      <c r="AB55" s="6">
        <v>2</v>
      </c>
      <c r="AC55" s="6"/>
      <c r="AD55" s="6">
        <v>1</v>
      </c>
      <c r="AE55" s="6"/>
      <c r="AF55" s="6" t="s">
        <v>13</v>
      </c>
      <c r="AG55" s="6"/>
      <c r="AH55" s="8">
        <f t="shared" si="0"/>
        <v>8</v>
      </c>
    </row>
    <row r="56" spans="1:34" ht="15" customHeight="1" x14ac:dyDescent="0.25">
      <c r="A56" t="s">
        <v>112</v>
      </c>
      <c r="B56" s="6" t="s">
        <v>38</v>
      </c>
      <c r="C56" s="8"/>
      <c r="D56" s="1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8">
        <f t="shared" si="0"/>
        <v>0</v>
      </c>
    </row>
    <row r="57" spans="1:34" ht="15" customHeight="1" x14ac:dyDescent="0.25">
      <c r="A57" t="s">
        <v>113</v>
      </c>
      <c r="B57" s="6" t="s">
        <v>38</v>
      </c>
      <c r="C57" s="8">
        <v>2</v>
      </c>
      <c r="D57" s="18"/>
      <c r="E57" s="6">
        <v>1</v>
      </c>
      <c r="F57" s="6"/>
      <c r="G57" s="6">
        <v>2</v>
      </c>
      <c r="H57" s="6"/>
      <c r="I57" s="6">
        <v>1</v>
      </c>
      <c r="J57" s="6"/>
      <c r="K57" s="6">
        <v>1</v>
      </c>
      <c r="L57" s="6"/>
      <c r="M57" s="6">
        <v>1</v>
      </c>
      <c r="N57" s="6"/>
      <c r="O57" s="6">
        <v>1</v>
      </c>
      <c r="P57" s="6"/>
      <c r="Q57" s="6">
        <v>0</v>
      </c>
      <c r="R57" s="6"/>
      <c r="S57" s="6" t="s">
        <v>13</v>
      </c>
      <c r="T57" s="6"/>
      <c r="U57" s="6">
        <v>0</v>
      </c>
      <c r="V57" s="6"/>
      <c r="W57" s="6" t="s">
        <v>13</v>
      </c>
      <c r="X57" s="6"/>
      <c r="Y57" s="6">
        <v>1</v>
      </c>
      <c r="Z57" s="6"/>
      <c r="AA57" s="6">
        <v>1</v>
      </c>
      <c r="AB57" s="6"/>
      <c r="AC57" s="6">
        <v>1</v>
      </c>
      <c r="AD57" s="6"/>
      <c r="AE57" s="6">
        <v>1</v>
      </c>
      <c r="AF57" s="6"/>
      <c r="AG57" s="6" t="s">
        <v>13</v>
      </c>
      <c r="AH57" s="8">
        <f t="shared" si="0"/>
        <v>11</v>
      </c>
    </row>
    <row r="58" spans="1:34" ht="15" customHeight="1" x14ac:dyDescent="0.25">
      <c r="A58" t="s">
        <v>114</v>
      </c>
      <c r="B58" s="6" t="s">
        <v>38</v>
      </c>
      <c r="C58" s="8">
        <v>2</v>
      </c>
      <c r="D58" s="18"/>
      <c r="E58" s="6">
        <v>0</v>
      </c>
      <c r="F58" s="6"/>
      <c r="G58" s="6" t="s">
        <v>13</v>
      </c>
      <c r="H58" s="6"/>
      <c r="I58" s="6">
        <v>1</v>
      </c>
      <c r="J58" s="6"/>
      <c r="K58" s="6">
        <v>0</v>
      </c>
      <c r="L58" s="6"/>
      <c r="M58" s="6">
        <v>1</v>
      </c>
      <c r="N58" s="6"/>
      <c r="O58" s="6">
        <v>1</v>
      </c>
      <c r="P58" s="6"/>
      <c r="Q58" s="6">
        <v>0</v>
      </c>
      <c r="R58" s="6"/>
      <c r="S58" s="6">
        <v>1</v>
      </c>
      <c r="T58" s="6"/>
      <c r="U58" s="6">
        <v>0</v>
      </c>
      <c r="V58" s="6"/>
      <c r="W58" s="6">
        <v>1</v>
      </c>
      <c r="X58" s="6"/>
      <c r="Y58" s="6">
        <v>1</v>
      </c>
      <c r="Z58" s="6"/>
      <c r="AA58" s="6">
        <v>0</v>
      </c>
      <c r="AB58" s="6"/>
      <c r="AC58" s="6">
        <v>2</v>
      </c>
      <c r="AD58" s="6"/>
      <c r="AE58" s="6">
        <v>1</v>
      </c>
      <c r="AF58" s="6"/>
      <c r="AG58" s="6" t="s">
        <v>13</v>
      </c>
      <c r="AH58" s="8">
        <f t="shared" si="0"/>
        <v>9</v>
      </c>
    </row>
    <row r="59" spans="1:34" ht="15" customHeight="1" x14ac:dyDescent="0.25">
      <c r="A59" t="s">
        <v>115</v>
      </c>
      <c r="B59" s="6" t="s">
        <v>38</v>
      </c>
      <c r="C59" s="8">
        <v>1</v>
      </c>
      <c r="D59" s="18">
        <v>1</v>
      </c>
      <c r="E59" s="6"/>
      <c r="F59" s="6">
        <v>0</v>
      </c>
      <c r="G59" s="6"/>
      <c r="H59" s="6">
        <v>2</v>
      </c>
      <c r="I59" s="6"/>
      <c r="J59" s="6">
        <v>1</v>
      </c>
      <c r="K59" s="6"/>
      <c r="L59" s="6">
        <v>0</v>
      </c>
      <c r="M59" s="6"/>
      <c r="N59" s="6">
        <v>1</v>
      </c>
      <c r="O59" s="6"/>
      <c r="P59" s="6">
        <v>0</v>
      </c>
      <c r="Q59" s="6"/>
      <c r="R59" s="6">
        <v>0</v>
      </c>
      <c r="S59" s="6"/>
      <c r="T59" s="6">
        <v>1</v>
      </c>
      <c r="U59" s="6"/>
      <c r="V59" s="6">
        <v>1</v>
      </c>
      <c r="W59" s="6"/>
      <c r="X59" s="6">
        <v>1</v>
      </c>
      <c r="Y59" s="6"/>
      <c r="Z59" s="6">
        <v>0</v>
      </c>
      <c r="AA59" s="6"/>
      <c r="AB59" s="6">
        <v>0</v>
      </c>
      <c r="AC59" s="6"/>
      <c r="AD59" s="6">
        <v>0</v>
      </c>
      <c r="AE59" s="6"/>
      <c r="AF59" s="6">
        <v>0</v>
      </c>
      <c r="AG59" s="6"/>
      <c r="AH59" s="8">
        <f t="shared" si="0"/>
        <v>8</v>
      </c>
    </row>
    <row r="60" spans="1:34" ht="15" customHeight="1" x14ac:dyDescent="0.25">
      <c r="A60" t="s">
        <v>116</v>
      </c>
      <c r="B60" s="6" t="s">
        <v>38</v>
      </c>
      <c r="C60" s="8">
        <v>1</v>
      </c>
      <c r="D60" s="18">
        <v>0</v>
      </c>
      <c r="E60" s="6"/>
      <c r="F60" s="6">
        <v>0</v>
      </c>
      <c r="G60" s="6"/>
      <c r="H60" s="6">
        <v>2</v>
      </c>
      <c r="I60" s="6"/>
      <c r="J60" s="6">
        <v>1</v>
      </c>
      <c r="K60" s="6"/>
      <c r="L60" s="6">
        <v>1</v>
      </c>
      <c r="M60" s="6"/>
      <c r="N60" s="6">
        <v>0</v>
      </c>
      <c r="O60" s="6"/>
      <c r="P60" s="6" t="s">
        <v>13</v>
      </c>
      <c r="Q60" s="6"/>
      <c r="R60" s="6">
        <v>0</v>
      </c>
      <c r="S60" s="6"/>
      <c r="T60" s="6">
        <v>1</v>
      </c>
      <c r="U60" s="6"/>
      <c r="V60" s="6">
        <v>0</v>
      </c>
      <c r="W60" s="6"/>
      <c r="X60" s="6" t="s">
        <v>13</v>
      </c>
      <c r="Y60" s="6"/>
      <c r="Z60" s="6" t="s">
        <v>13</v>
      </c>
      <c r="AA60" s="6"/>
      <c r="AB60" s="6">
        <v>2</v>
      </c>
      <c r="AC60" s="6"/>
      <c r="AD60" s="6">
        <v>0</v>
      </c>
      <c r="AE60" s="6"/>
      <c r="AF60" s="6" t="s">
        <v>13</v>
      </c>
      <c r="AG60" s="6"/>
      <c r="AH60" s="8">
        <f t="shared" si="0"/>
        <v>7</v>
      </c>
    </row>
    <row r="61" spans="1:34" ht="15" customHeight="1" x14ac:dyDescent="0.25">
      <c r="A61" t="s">
        <v>117</v>
      </c>
      <c r="B61" s="6" t="s">
        <v>38</v>
      </c>
      <c r="C61" s="8">
        <v>1</v>
      </c>
      <c r="D61" s="18">
        <v>0</v>
      </c>
      <c r="E61" s="6"/>
      <c r="F61" s="6">
        <v>0</v>
      </c>
      <c r="G61" s="6"/>
      <c r="H61" s="6">
        <v>1</v>
      </c>
      <c r="I61" s="6"/>
      <c r="J61" s="6">
        <v>0</v>
      </c>
      <c r="K61" s="6"/>
      <c r="L61" s="6">
        <v>1</v>
      </c>
      <c r="M61" s="6"/>
      <c r="N61" s="6">
        <v>0</v>
      </c>
      <c r="O61" s="6"/>
      <c r="P61" s="6" t="s">
        <v>13</v>
      </c>
      <c r="Q61" s="6"/>
      <c r="R61" s="6">
        <v>0</v>
      </c>
      <c r="S61" s="6"/>
      <c r="T61" s="6">
        <v>1</v>
      </c>
      <c r="U61" s="6"/>
      <c r="V61" s="6">
        <v>0</v>
      </c>
      <c r="W61" s="6"/>
      <c r="X61" s="6">
        <v>0</v>
      </c>
      <c r="Y61" s="6"/>
      <c r="Z61" s="6" t="s">
        <v>13</v>
      </c>
      <c r="AA61" s="6"/>
      <c r="AB61" s="6">
        <v>2</v>
      </c>
      <c r="AC61" s="6"/>
      <c r="AD61" s="6">
        <v>1</v>
      </c>
      <c r="AE61" s="6"/>
      <c r="AF61" s="6">
        <v>0</v>
      </c>
      <c r="AG61" s="6"/>
      <c r="AH61" s="8">
        <f t="shared" si="0"/>
        <v>6</v>
      </c>
    </row>
    <row r="62" spans="1:34" ht="15" customHeight="1" x14ac:dyDescent="0.25">
      <c r="A62" t="s">
        <v>118</v>
      </c>
      <c r="B62" s="6" t="s">
        <v>38</v>
      </c>
      <c r="C62" s="8">
        <v>1</v>
      </c>
      <c r="D62" s="18">
        <v>1</v>
      </c>
      <c r="E62" s="6"/>
      <c r="F62" s="6">
        <v>0</v>
      </c>
      <c r="G62" s="6"/>
      <c r="H62" s="6">
        <v>2</v>
      </c>
      <c r="I62" s="6"/>
      <c r="J62" s="6">
        <v>1</v>
      </c>
      <c r="K62" s="6"/>
      <c r="L62" s="6">
        <v>0</v>
      </c>
      <c r="M62" s="6"/>
      <c r="N62" s="6">
        <v>0</v>
      </c>
      <c r="O62" s="6"/>
      <c r="P62" s="6">
        <v>0</v>
      </c>
      <c r="Q62" s="6"/>
      <c r="R62" s="6">
        <v>1</v>
      </c>
      <c r="S62" s="6"/>
      <c r="T62" s="6">
        <v>1</v>
      </c>
      <c r="U62" s="6"/>
      <c r="V62" s="6">
        <v>0</v>
      </c>
      <c r="W62" s="6"/>
      <c r="X62" s="6">
        <v>1</v>
      </c>
      <c r="Y62" s="6"/>
      <c r="Z62" s="6">
        <v>0</v>
      </c>
      <c r="AA62" s="6"/>
      <c r="AB62" s="6">
        <v>1</v>
      </c>
      <c r="AC62" s="6"/>
      <c r="AD62" s="6">
        <v>1</v>
      </c>
      <c r="AE62" s="6"/>
      <c r="AF62" s="6">
        <v>0</v>
      </c>
      <c r="AG62" s="6"/>
      <c r="AH62" s="8">
        <f t="shared" si="0"/>
        <v>9</v>
      </c>
    </row>
    <row r="63" spans="1:34" ht="15" customHeight="1" x14ac:dyDescent="0.25">
      <c r="A63" t="s">
        <v>119</v>
      </c>
      <c r="B63" s="6" t="s">
        <v>38</v>
      </c>
      <c r="C63" s="8">
        <v>2</v>
      </c>
      <c r="D63" s="18"/>
      <c r="E63" s="6">
        <v>1</v>
      </c>
      <c r="F63" s="6"/>
      <c r="G63" s="6">
        <v>2</v>
      </c>
      <c r="H63" s="6"/>
      <c r="I63" s="6">
        <v>1</v>
      </c>
      <c r="J63" s="6"/>
      <c r="K63" s="6">
        <v>1</v>
      </c>
      <c r="L63" s="6"/>
      <c r="M63" s="6">
        <v>1</v>
      </c>
      <c r="N63" s="6"/>
      <c r="O63" s="6">
        <v>1</v>
      </c>
      <c r="P63" s="6"/>
      <c r="Q63" s="6">
        <v>0</v>
      </c>
      <c r="R63" s="6"/>
      <c r="S63" s="6">
        <v>1</v>
      </c>
      <c r="T63" s="6"/>
      <c r="U63" s="6">
        <v>1</v>
      </c>
      <c r="V63" s="6"/>
      <c r="W63" s="6">
        <v>1</v>
      </c>
      <c r="X63" s="6"/>
      <c r="Y63" s="6">
        <v>1</v>
      </c>
      <c r="Z63" s="6"/>
      <c r="AA63" s="6">
        <v>1</v>
      </c>
      <c r="AB63" s="6"/>
      <c r="AC63" s="6">
        <v>1</v>
      </c>
      <c r="AD63" s="6"/>
      <c r="AE63" s="6">
        <v>1</v>
      </c>
      <c r="AF63" s="6"/>
      <c r="AG63" s="6">
        <v>1</v>
      </c>
      <c r="AH63" s="8">
        <f t="shared" si="0"/>
        <v>15</v>
      </c>
    </row>
    <row r="64" spans="1:34" ht="15" customHeight="1" x14ac:dyDescent="0.25">
      <c r="A64" t="s">
        <v>120</v>
      </c>
      <c r="B64" s="6" t="s">
        <v>38</v>
      </c>
      <c r="C64" s="8">
        <v>2</v>
      </c>
      <c r="D64" s="18"/>
      <c r="E64" s="6">
        <v>0</v>
      </c>
      <c r="F64" s="6"/>
      <c r="G64" s="6">
        <v>2</v>
      </c>
      <c r="H64" s="6"/>
      <c r="I64" s="6">
        <v>1</v>
      </c>
      <c r="J64" s="6"/>
      <c r="K64" s="6">
        <v>1</v>
      </c>
      <c r="L64" s="6"/>
      <c r="M64" s="6">
        <v>1</v>
      </c>
      <c r="N64" s="6"/>
      <c r="O64" s="6">
        <v>1</v>
      </c>
      <c r="P64" s="6"/>
      <c r="Q64" s="6">
        <v>0</v>
      </c>
      <c r="R64" s="6"/>
      <c r="S64" s="6" t="s">
        <v>13</v>
      </c>
      <c r="T64" s="6"/>
      <c r="U64" s="6">
        <v>0</v>
      </c>
      <c r="V64" s="6"/>
      <c r="W64" s="6" t="s">
        <v>13</v>
      </c>
      <c r="X64" s="6"/>
      <c r="Y64" s="6">
        <v>1</v>
      </c>
      <c r="Z64" s="6"/>
      <c r="AA64" s="6">
        <v>1</v>
      </c>
      <c r="AB64" s="6"/>
      <c r="AC64" s="6">
        <v>2</v>
      </c>
      <c r="AD64" s="6"/>
      <c r="AE64" s="6">
        <v>0</v>
      </c>
      <c r="AF64" s="6"/>
      <c r="AG64" s="6" t="s">
        <v>13</v>
      </c>
      <c r="AH64" s="8">
        <f t="shared" si="0"/>
        <v>10</v>
      </c>
    </row>
    <row r="65" spans="1:34" ht="15" customHeight="1" x14ac:dyDescent="0.25">
      <c r="A65" t="s">
        <v>121</v>
      </c>
      <c r="B65" s="6" t="s">
        <v>38</v>
      </c>
      <c r="C65" s="8">
        <v>1</v>
      </c>
      <c r="D65" s="18">
        <v>1</v>
      </c>
      <c r="E65" s="6"/>
      <c r="F65" s="6">
        <v>0</v>
      </c>
      <c r="G65" s="6"/>
      <c r="H65" s="6">
        <v>2</v>
      </c>
      <c r="I65" s="6"/>
      <c r="J65" s="6">
        <v>1</v>
      </c>
      <c r="K65" s="6"/>
      <c r="L65" s="6">
        <v>1</v>
      </c>
      <c r="M65" s="6"/>
      <c r="N65" s="6">
        <v>1</v>
      </c>
      <c r="O65" s="6"/>
      <c r="P65" s="6">
        <v>0</v>
      </c>
      <c r="Q65" s="6"/>
      <c r="R65" s="6">
        <v>0</v>
      </c>
      <c r="S65" s="6"/>
      <c r="T65" s="6">
        <v>1</v>
      </c>
      <c r="U65" s="6"/>
      <c r="V65" s="6">
        <v>1</v>
      </c>
      <c r="W65" s="6"/>
      <c r="X65" s="6">
        <v>1</v>
      </c>
      <c r="Y65" s="6"/>
      <c r="Z65" s="6">
        <v>0</v>
      </c>
      <c r="AA65" s="6"/>
      <c r="AB65" s="6">
        <v>1</v>
      </c>
      <c r="AC65" s="6"/>
      <c r="AD65" s="6">
        <v>1</v>
      </c>
      <c r="AE65" s="6"/>
      <c r="AF65" s="6">
        <v>0</v>
      </c>
      <c r="AG65" s="6"/>
      <c r="AH65" s="8">
        <f t="shared" si="0"/>
        <v>11</v>
      </c>
    </row>
    <row r="66" spans="1:34" ht="15" customHeight="1" x14ac:dyDescent="0.25">
      <c r="A66" t="s">
        <v>122</v>
      </c>
      <c r="B66" s="6" t="s">
        <v>38</v>
      </c>
      <c r="C66" s="8">
        <v>2</v>
      </c>
      <c r="D66" s="18"/>
      <c r="E66" s="6">
        <v>1</v>
      </c>
      <c r="F66" s="6"/>
      <c r="G66" s="6">
        <v>1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1</v>
      </c>
      <c r="P66" s="6"/>
      <c r="Q66" s="6">
        <v>0</v>
      </c>
      <c r="R66" s="6"/>
      <c r="S66" s="6">
        <v>0</v>
      </c>
      <c r="T66" s="6"/>
      <c r="U66" s="6">
        <v>1</v>
      </c>
      <c r="V66" s="6"/>
      <c r="W66" s="6">
        <v>1</v>
      </c>
      <c r="X66" s="6"/>
      <c r="Y66" s="6">
        <v>1</v>
      </c>
      <c r="Z66" s="6"/>
      <c r="AA66" s="6">
        <v>1</v>
      </c>
      <c r="AB66" s="6"/>
      <c r="AC66" s="6">
        <v>0</v>
      </c>
      <c r="AD66" s="6"/>
      <c r="AE66" s="6">
        <v>0</v>
      </c>
      <c r="AF66" s="6"/>
      <c r="AG66" s="6">
        <v>2</v>
      </c>
      <c r="AH66" s="8">
        <f t="shared" si="0"/>
        <v>9</v>
      </c>
    </row>
    <row r="67" spans="1:34" ht="15" customHeight="1" x14ac:dyDescent="0.25">
      <c r="A67" t="s">
        <v>123</v>
      </c>
      <c r="B67" s="6" t="s">
        <v>38</v>
      </c>
      <c r="C67" s="8">
        <v>1</v>
      </c>
      <c r="D67" s="18">
        <v>0</v>
      </c>
      <c r="E67" s="6"/>
      <c r="F67" s="6">
        <v>0</v>
      </c>
      <c r="G67" s="6"/>
      <c r="H67" s="6">
        <v>2</v>
      </c>
      <c r="I67" s="6"/>
      <c r="J67" s="6">
        <v>1</v>
      </c>
      <c r="K67" s="6"/>
      <c r="L67" s="6">
        <v>0</v>
      </c>
      <c r="M67" s="6"/>
      <c r="N67" s="6">
        <v>1</v>
      </c>
      <c r="O67" s="6"/>
      <c r="P67" s="6" t="s">
        <v>13</v>
      </c>
      <c r="Q67" s="6"/>
      <c r="R67" s="6">
        <v>0</v>
      </c>
      <c r="S67" s="6"/>
      <c r="T67" s="6">
        <v>0</v>
      </c>
      <c r="U67" s="6"/>
      <c r="V67" s="6">
        <v>1</v>
      </c>
      <c r="W67" s="6"/>
      <c r="X67" s="6">
        <v>1</v>
      </c>
      <c r="Y67" s="6"/>
      <c r="Z67" s="6">
        <v>0</v>
      </c>
      <c r="AA67" s="6"/>
      <c r="AB67" s="6">
        <v>1</v>
      </c>
      <c r="AC67" s="6"/>
      <c r="AD67" s="6">
        <v>0</v>
      </c>
      <c r="AE67" s="6"/>
      <c r="AF67" s="6">
        <v>0</v>
      </c>
      <c r="AG67" s="6"/>
      <c r="AH67" s="8">
        <f t="shared" si="0"/>
        <v>7</v>
      </c>
    </row>
    <row r="68" spans="1:34" ht="15" customHeight="1" x14ac:dyDescent="0.25">
      <c r="A68" t="s">
        <v>124</v>
      </c>
      <c r="B68" s="6" t="s">
        <v>38</v>
      </c>
      <c r="C68" s="8">
        <v>2</v>
      </c>
      <c r="D68" s="18"/>
      <c r="E68" s="6">
        <v>1</v>
      </c>
      <c r="F68" s="6"/>
      <c r="G68" s="6">
        <v>2</v>
      </c>
      <c r="H68" s="6"/>
      <c r="I68" s="6">
        <v>1</v>
      </c>
      <c r="J68" s="6"/>
      <c r="K68" s="6">
        <v>1</v>
      </c>
      <c r="L68" s="6"/>
      <c r="M68" s="6">
        <v>1</v>
      </c>
      <c r="N68" s="6"/>
      <c r="O68" s="6">
        <v>1</v>
      </c>
      <c r="P68" s="6"/>
      <c r="Q68" s="6">
        <v>1</v>
      </c>
      <c r="R68" s="6"/>
      <c r="S68" s="6">
        <v>1</v>
      </c>
      <c r="T68" s="6"/>
      <c r="U68" s="6">
        <v>1</v>
      </c>
      <c r="V68" s="6"/>
      <c r="W68" s="6">
        <v>1</v>
      </c>
      <c r="X68" s="6"/>
      <c r="Y68" s="6">
        <v>1</v>
      </c>
      <c r="Z68" s="6"/>
      <c r="AA68" s="6">
        <v>1</v>
      </c>
      <c r="AB68" s="6"/>
      <c r="AC68" s="6">
        <v>1</v>
      </c>
      <c r="AD68" s="6"/>
      <c r="AE68" s="6">
        <v>1</v>
      </c>
      <c r="AF68" s="6"/>
      <c r="AG68" s="6">
        <v>0</v>
      </c>
      <c r="AH68" s="8">
        <f t="shared" ref="AH68:AH97" si="1">SUM(D68:AG68)</f>
        <v>15</v>
      </c>
    </row>
    <row r="69" spans="1:34" ht="15" customHeight="1" x14ac:dyDescent="0.25">
      <c r="A69" t="s">
        <v>125</v>
      </c>
      <c r="B69" s="6" t="s">
        <v>38</v>
      </c>
      <c r="C69" s="8">
        <v>2</v>
      </c>
      <c r="D69" s="18"/>
      <c r="E69" s="6">
        <v>1</v>
      </c>
      <c r="F69" s="6"/>
      <c r="G69" s="6">
        <v>2</v>
      </c>
      <c r="H69" s="6"/>
      <c r="I69" s="6">
        <v>1</v>
      </c>
      <c r="J69" s="6"/>
      <c r="K69" s="6">
        <v>1</v>
      </c>
      <c r="L69" s="6"/>
      <c r="M69" s="6">
        <v>0</v>
      </c>
      <c r="N69" s="6"/>
      <c r="O69" s="6">
        <v>1</v>
      </c>
      <c r="P69" s="6"/>
      <c r="Q69" s="6">
        <v>0</v>
      </c>
      <c r="R69" s="6"/>
      <c r="S69" s="6">
        <v>1</v>
      </c>
      <c r="T69" s="6"/>
      <c r="U69" s="6">
        <v>0</v>
      </c>
      <c r="V69" s="6"/>
      <c r="W69" s="6">
        <v>2</v>
      </c>
      <c r="X69" s="6"/>
      <c r="Y69" s="6">
        <v>0</v>
      </c>
      <c r="Z69" s="6"/>
      <c r="AA69" s="6">
        <v>1</v>
      </c>
      <c r="AB69" s="6"/>
      <c r="AC69" s="6">
        <v>1</v>
      </c>
      <c r="AD69" s="6"/>
      <c r="AE69" s="6">
        <v>1</v>
      </c>
      <c r="AF69" s="6"/>
      <c r="AG69" s="6">
        <v>1</v>
      </c>
      <c r="AH69" s="8">
        <f t="shared" si="1"/>
        <v>13</v>
      </c>
    </row>
    <row r="70" spans="1:34" ht="15" customHeight="1" x14ac:dyDescent="0.25">
      <c r="A70" t="s">
        <v>126</v>
      </c>
      <c r="B70" s="6" t="s">
        <v>38</v>
      </c>
      <c r="C70" s="8">
        <v>1</v>
      </c>
      <c r="D70" s="18">
        <v>0</v>
      </c>
      <c r="E70" s="6"/>
      <c r="F70" s="6">
        <v>1</v>
      </c>
      <c r="G70" s="6"/>
      <c r="H70" s="6">
        <v>1</v>
      </c>
      <c r="I70" s="6"/>
      <c r="J70" s="6">
        <v>1</v>
      </c>
      <c r="K70" s="6"/>
      <c r="L70" s="6">
        <v>1</v>
      </c>
      <c r="M70" s="6"/>
      <c r="N70" s="6">
        <v>0</v>
      </c>
      <c r="O70" s="6"/>
      <c r="P70" s="6">
        <v>1</v>
      </c>
      <c r="Q70" s="6"/>
      <c r="R70" s="6">
        <v>0</v>
      </c>
      <c r="S70" s="6"/>
      <c r="T70" s="6">
        <v>1</v>
      </c>
      <c r="U70" s="6"/>
      <c r="V70" s="6">
        <v>0</v>
      </c>
      <c r="W70" s="6"/>
      <c r="X70" s="6">
        <v>1</v>
      </c>
      <c r="Y70" s="6"/>
      <c r="Z70" s="6" t="s">
        <v>13</v>
      </c>
      <c r="AA70" s="6"/>
      <c r="AB70" s="6">
        <v>2</v>
      </c>
      <c r="AC70" s="6"/>
      <c r="AD70" s="6">
        <v>1</v>
      </c>
      <c r="AE70" s="6"/>
      <c r="AF70" s="6">
        <v>0</v>
      </c>
      <c r="AG70" s="6"/>
      <c r="AH70" s="8">
        <f t="shared" si="1"/>
        <v>10</v>
      </c>
    </row>
    <row r="71" spans="1:34" ht="15" customHeight="1" x14ac:dyDescent="0.25">
      <c r="A71" t="s">
        <v>127</v>
      </c>
      <c r="B71" s="6" t="s">
        <v>38</v>
      </c>
      <c r="C71" s="8">
        <v>1</v>
      </c>
      <c r="D71" s="18">
        <v>1</v>
      </c>
      <c r="E71" s="6"/>
      <c r="F71" s="6">
        <v>1</v>
      </c>
      <c r="G71" s="6"/>
      <c r="H71" s="6">
        <v>2</v>
      </c>
      <c r="I71" s="6"/>
      <c r="J71" s="6">
        <v>1</v>
      </c>
      <c r="K71" s="6"/>
      <c r="L71" s="6">
        <v>0</v>
      </c>
      <c r="M71" s="6"/>
      <c r="N71" s="6">
        <v>1</v>
      </c>
      <c r="O71" s="6"/>
      <c r="P71" s="6">
        <v>1</v>
      </c>
      <c r="Q71" s="6"/>
      <c r="R71" s="6">
        <v>0</v>
      </c>
      <c r="S71" s="6"/>
      <c r="T71" s="6">
        <v>1</v>
      </c>
      <c r="U71" s="6"/>
      <c r="V71" s="6">
        <v>1</v>
      </c>
      <c r="W71" s="6"/>
      <c r="X71" s="6">
        <v>2</v>
      </c>
      <c r="Y71" s="6"/>
      <c r="Z71" s="6">
        <v>0</v>
      </c>
      <c r="AA71" s="6"/>
      <c r="AB71" s="6">
        <v>2</v>
      </c>
      <c r="AC71" s="6"/>
      <c r="AD71" s="6">
        <v>1</v>
      </c>
      <c r="AE71" s="6"/>
      <c r="AF71" s="6">
        <v>2</v>
      </c>
      <c r="AG71" s="6"/>
      <c r="AH71" s="8">
        <f t="shared" si="1"/>
        <v>16</v>
      </c>
    </row>
    <row r="72" spans="1:34" ht="15" customHeight="1" x14ac:dyDescent="0.25">
      <c r="A72" t="s">
        <v>128</v>
      </c>
      <c r="B72" s="6" t="s">
        <v>38</v>
      </c>
      <c r="C72" s="8">
        <v>1</v>
      </c>
      <c r="D72" s="18">
        <v>0</v>
      </c>
      <c r="E72" s="6"/>
      <c r="F72" s="6">
        <v>0</v>
      </c>
      <c r="G72" s="6"/>
      <c r="H72" s="6">
        <v>1</v>
      </c>
      <c r="I72" s="6"/>
      <c r="J72" s="6">
        <v>1</v>
      </c>
      <c r="K72" s="6"/>
      <c r="L72" s="6">
        <v>0</v>
      </c>
      <c r="M72" s="6"/>
      <c r="N72" s="6">
        <v>0</v>
      </c>
      <c r="O72" s="6"/>
      <c r="P72" s="6">
        <v>0</v>
      </c>
      <c r="Q72" s="6"/>
      <c r="R72" s="6">
        <v>0</v>
      </c>
      <c r="S72" s="6"/>
      <c r="T72" s="6">
        <v>0</v>
      </c>
      <c r="U72" s="6"/>
      <c r="V72" s="6">
        <v>1</v>
      </c>
      <c r="W72" s="6"/>
      <c r="X72" s="6">
        <v>1</v>
      </c>
      <c r="Y72" s="6"/>
      <c r="Z72" s="6">
        <v>0</v>
      </c>
      <c r="AA72" s="6"/>
      <c r="AB72" s="6">
        <v>1</v>
      </c>
      <c r="AC72" s="6"/>
      <c r="AD72" s="6">
        <v>1</v>
      </c>
      <c r="AE72" s="6"/>
      <c r="AF72" s="6">
        <v>1</v>
      </c>
      <c r="AG72" s="6"/>
      <c r="AH72" s="8">
        <f t="shared" si="1"/>
        <v>7</v>
      </c>
    </row>
    <row r="73" spans="1:34" ht="15.75" customHeight="1" thickBot="1" x14ac:dyDescent="0.3">
      <c r="A73" t="s">
        <v>129</v>
      </c>
      <c r="B73" s="6" t="s">
        <v>38</v>
      </c>
      <c r="C73" s="10">
        <v>1</v>
      </c>
      <c r="D73" s="19">
        <v>0</v>
      </c>
      <c r="E73" s="9"/>
      <c r="F73" s="9">
        <v>0</v>
      </c>
      <c r="G73" s="9"/>
      <c r="H73" s="9">
        <v>1</v>
      </c>
      <c r="I73" s="9"/>
      <c r="J73" s="9">
        <v>1</v>
      </c>
      <c r="K73" s="9"/>
      <c r="L73" s="9">
        <v>0</v>
      </c>
      <c r="M73" s="9"/>
      <c r="N73" s="9">
        <v>0</v>
      </c>
      <c r="O73" s="9"/>
      <c r="P73" s="9">
        <v>0</v>
      </c>
      <c r="Q73" s="9"/>
      <c r="R73" s="9">
        <v>0</v>
      </c>
      <c r="S73" s="9"/>
      <c r="T73" s="9">
        <v>0</v>
      </c>
      <c r="U73" s="9"/>
      <c r="V73" s="9">
        <v>0</v>
      </c>
      <c r="W73" s="9"/>
      <c r="X73" s="9">
        <v>1</v>
      </c>
      <c r="Y73" s="9"/>
      <c r="Z73" s="9">
        <v>0</v>
      </c>
      <c r="AA73" s="9"/>
      <c r="AB73" s="9">
        <v>1</v>
      </c>
      <c r="AC73" s="9"/>
      <c r="AD73" s="9">
        <v>1</v>
      </c>
      <c r="AE73" s="9"/>
      <c r="AF73" s="9">
        <v>2</v>
      </c>
      <c r="AG73" s="9"/>
      <c r="AH73" s="10">
        <f t="shared" si="1"/>
        <v>7</v>
      </c>
    </row>
    <row r="74" spans="1:34" ht="15" customHeight="1" x14ac:dyDescent="0.25">
      <c r="A74" t="s">
        <v>130</v>
      </c>
      <c r="B74" s="6" t="s">
        <v>38</v>
      </c>
      <c r="C74" s="12">
        <v>1</v>
      </c>
      <c r="D74" s="17">
        <v>0</v>
      </c>
      <c r="E74" s="11"/>
      <c r="F74" s="11">
        <v>1</v>
      </c>
      <c r="G74" s="11"/>
      <c r="H74" s="11">
        <v>1</v>
      </c>
      <c r="I74" s="11"/>
      <c r="J74" s="11">
        <v>1</v>
      </c>
      <c r="K74" s="11"/>
      <c r="L74" s="11">
        <v>1</v>
      </c>
      <c r="M74" s="11"/>
      <c r="N74" s="11">
        <v>1</v>
      </c>
      <c r="O74" s="11"/>
      <c r="P74" s="11">
        <v>1</v>
      </c>
      <c r="Q74" s="11"/>
      <c r="R74" s="11">
        <v>1</v>
      </c>
      <c r="S74" s="11"/>
      <c r="T74" s="11">
        <v>1</v>
      </c>
      <c r="U74" s="11"/>
      <c r="V74" s="11">
        <v>1</v>
      </c>
      <c r="W74" s="11"/>
      <c r="X74" s="11">
        <v>2</v>
      </c>
      <c r="Y74" s="11"/>
      <c r="Z74" s="11">
        <v>1</v>
      </c>
      <c r="AA74" s="11"/>
      <c r="AB74" s="11">
        <v>2</v>
      </c>
      <c r="AC74" s="11"/>
      <c r="AD74" s="11">
        <v>1</v>
      </c>
      <c r="AE74" s="11"/>
      <c r="AF74" s="11">
        <v>2</v>
      </c>
      <c r="AG74" s="11"/>
      <c r="AH74" s="12">
        <f t="shared" si="1"/>
        <v>17</v>
      </c>
    </row>
    <row r="75" spans="1:34" ht="15" customHeight="1" x14ac:dyDescent="0.25">
      <c r="A75" t="s">
        <v>131</v>
      </c>
      <c r="B75" s="6" t="s">
        <v>38</v>
      </c>
      <c r="C75" s="8">
        <v>1</v>
      </c>
      <c r="D75" s="18">
        <v>1</v>
      </c>
      <c r="E75" s="6"/>
      <c r="F75" s="6">
        <v>1</v>
      </c>
      <c r="G75" s="6"/>
      <c r="H75" s="6">
        <v>1</v>
      </c>
      <c r="I75" s="6"/>
      <c r="J75" s="6">
        <v>1</v>
      </c>
      <c r="K75" s="6"/>
      <c r="L75" s="6">
        <v>1</v>
      </c>
      <c r="M75" s="6"/>
      <c r="N75" s="6">
        <v>1</v>
      </c>
      <c r="O75" s="6"/>
      <c r="P75" s="6">
        <v>1</v>
      </c>
      <c r="Q75" s="6"/>
      <c r="R75" s="6">
        <v>1</v>
      </c>
      <c r="S75" s="6"/>
      <c r="T75" s="6">
        <v>1</v>
      </c>
      <c r="U75" s="6"/>
      <c r="V75" s="6">
        <v>1</v>
      </c>
      <c r="W75" s="6"/>
      <c r="X75" s="6">
        <v>2</v>
      </c>
      <c r="Y75" s="6"/>
      <c r="Z75" s="6">
        <v>0</v>
      </c>
      <c r="AA75" s="6"/>
      <c r="AB75" s="6">
        <v>2</v>
      </c>
      <c r="AC75" s="6"/>
      <c r="AD75" s="6">
        <v>1</v>
      </c>
      <c r="AE75" s="6"/>
      <c r="AF75" s="6">
        <v>2</v>
      </c>
      <c r="AG75" s="6"/>
      <c r="AH75" s="8">
        <f t="shared" si="1"/>
        <v>17</v>
      </c>
    </row>
    <row r="76" spans="1:34" ht="15" customHeight="1" x14ac:dyDescent="0.25">
      <c r="A76" t="s">
        <v>132</v>
      </c>
      <c r="B76" s="6" t="s">
        <v>38</v>
      </c>
      <c r="C76" s="8">
        <v>2</v>
      </c>
      <c r="D76" s="18"/>
      <c r="E76" s="6">
        <v>1</v>
      </c>
      <c r="F76" s="6"/>
      <c r="G76" s="6">
        <v>2</v>
      </c>
      <c r="H76" s="6"/>
      <c r="I76" s="6">
        <v>1</v>
      </c>
      <c r="J76" s="6"/>
      <c r="K76" s="6">
        <v>1</v>
      </c>
      <c r="L76" s="6"/>
      <c r="M76" s="6">
        <v>1</v>
      </c>
      <c r="N76" s="6"/>
      <c r="O76" s="6">
        <v>1</v>
      </c>
      <c r="P76" s="6"/>
      <c r="Q76" s="6">
        <v>0</v>
      </c>
      <c r="R76" s="6"/>
      <c r="S76" s="6">
        <v>0</v>
      </c>
      <c r="T76" s="6"/>
      <c r="U76" s="6">
        <v>0</v>
      </c>
      <c r="V76" s="6"/>
      <c r="W76" s="6">
        <v>1</v>
      </c>
      <c r="X76" s="6"/>
      <c r="Y76" s="6">
        <v>0</v>
      </c>
      <c r="Z76" s="6"/>
      <c r="AA76" s="6">
        <v>0</v>
      </c>
      <c r="AB76" s="6"/>
      <c r="AC76" s="6">
        <v>1</v>
      </c>
      <c r="AD76" s="6"/>
      <c r="AE76" s="6">
        <v>1</v>
      </c>
      <c r="AF76" s="6"/>
      <c r="AG76" s="6">
        <v>1</v>
      </c>
      <c r="AH76" s="8">
        <f t="shared" si="1"/>
        <v>11</v>
      </c>
    </row>
    <row r="77" spans="1:34" ht="15" customHeight="1" x14ac:dyDescent="0.25">
      <c r="A77" t="s">
        <v>133</v>
      </c>
      <c r="B77" s="6" t="s">
        <v>38</v>
      </c>
      <c r="C77" s="8">
        <v>2</v>
      </c>
      <c r="D77" s="18"/>
      <c r="E77" s="6">
        <v>1</v>
      </c>
      <c r="F77" s="6"/>
      <c r="G77" s="6">
        <v>2</v>
      </c>
      <c r="H77" s="6"/>
      <c r="I77" s="6">
        <v>1</v>
      </c>
      <c r="J77" s="6"/>
      <c r="K77" s="6">
        <v>0</v>
      </c>
      <c r="L77" s="6"/>
      <c r="M77" s="6">
        <v>1</v>
      </c>
      <c r="N77" s="6"/>
      <c r="O77" s="6">
        <v>1</v>
      </c>
      <c r="P77" s="6"/>
      <c r="Q77" s="6">
        <v>0</v>
      </c>
      <c r="R77" s="6"/>
      <c r="S77" s="6">
        <v>1</v>
      </c>
      <c r="T77" s="6"/>
      <c r="U77" s="6">
        <v>1</v>
      </c>
      <c r="V77" s="6"/>
      <c r="W77" s="6">
        <v>2</v>
      </c>
      <c r="X77" s="6"/>
      <c r="Y77" s="6">
        <v>2</v>
      </c>
      <c r="Z77" s="6"/>
      <c r="AA77" s="6">
        <v>1</v>
      </c>
      <c r="AB77" s="6"/>
      <c r="AC77" s="6">
        <v>1</v>
      </c>
      <c r="AD77" s="6"/>
      <c r="AE77" s="6">
        <v>1</v>
      </c>
      <c r="AF77" s="6"/>
      <c r="AG77" s="6">
        <v>0</v>
      </c>
      <c r="AH77" s="8">
        <f t="shared" si="1"/>
        <v>15</v>
      </c>
    </row>
    <row r="78" spans="1:34" ht="15" customHeight="1" x14ac:dyDescent="0.25">
      <c r="A78" t="s">
        <v>134</v>
      </c>
      <c r="B78" s="6" t="s">
        <v>38</v>
      </c>
      <c r="C78" s="8">
        <v>1</v>
      </c>
      <c r="D78" s="18">
        <v>0</v>
      </c>
      <c r="E78" s="6"/>
      <c r="F78" s="6">
        <v>1</v>
      </c>
      <c r="G78" s="6"/>
      <c r="H78" s="6">
        <v>1</v>
      </c>
      <c r="I78" s="6"/>
      <c r="J78" s="6">
        <v>1</v>
      </c>
      <c r="K78" s="6"/>
      <c r="L78" s="6">
        <v>0</v>
      </c>
      <c r="M78" s="6"/>
      <c r="N78" s="6">
        <v>0</v>
      </c>
      <c r="O78" s="6"/>
      <c r="P78" s="6">
        <v>0</v>
      </c>
      <c r="Q78" s="6"/>
      <c r="R78" s="6">
        <v>0</v>
      </c>
      <c r="S78" s="6"/>
      <c r="T78" s="6">
        <v>1</v>
      </c>
      <c r="U78" s="6"/>
      <c r="V78" s="6">
        <v>0</v>
      </c>
      <c r="W78" s="6"/>
      <c r="X78" s="6">
        <v>0</v>
      </c>
      <c r="Y78" s="6"/>
      <c r="Z78" s="6">
        <v>0</v>
      </c>
      <c r="AA78" s="6"/>
      <c r="AB78" s="6">
        <v>0</v>
      </c>
      <c r="AC78" s="6"/>
      <c r="AD78" s="6">
        <v>0</v>
      </c>
      <c r="AE78" s="6"/>
      <c r="AF78" s="6">
        <v>0</v>
      </c>
      <c r="AG78" s="6"/>
      <c r="AH78" s="8">
        <f t="shared" si="1"/>
        <v>4</v>
      </c>
    </row>
    <row r="79" spans="1:34" ht="15" customHeight="1" x14ac:dyDescent="0.25">
      <c r="A79" t="s">
        <v>135</v>
      </c>
      <c r="B79" s="6" t="s">
        <v>38</v>
      </c>
      <c r="C79" s="8">
        <v>2</v>
      </c>
      <c r="D79" s="18"/>
      <c r="E79" s="6">
        <v>1</v>
      </c>
      <c r="F79" s="6"/>
      <c r="G79" s="6">
        <v>2</v>
      </c>
      <c r="H79" s="6"/>
      <c r="I79" s="6">
        <v>1</v>
      </c>
      <c r="J79" s="6"/>
      <c r="K79" s="6">
        <v>1</v>
      </c>
      <c r="L79" s="6"/>
      <c r="M79" s="6">
        <v>1</v>
      </c>
      <c r="N79" s="6"/>
      <c r="O79" s="6">
        <v>1</v>
      </c>
      <c r="P79" s="6"/>
      <c r="Q79" s="6">
        <v>0</v>
      </c>
      <c r="R79" s="6"/>
      <c r="S79" s="6">
        <v>1</v>
      </c>
      <c r="T79" s="6"/>
      <c r="U79" s="6">
        <v>0</v>
      </c>
      <c r="V79" s="6"/>
      <c r="W79" s="6">
        <v>1</v>
      </c>
      <c r="X79" s="6"/>
      <c r="Y79" s="6">
        <v>1</v>
      </c>
      <c r="Z79" s="6"/>
      <c r="AA79" s="6">
        <v>1</v>
      </c>
      <c r="AB79" s="6"/>
      <c r="AC79" s="6">
        <v>1</v>
      </c>
      <c r="AD79" s="6"/>
      <c r="AE79" s="6">
        <v>1</v>
      </c>
      <c r="AF79" s="6"/>
      <c r="AG79" s="6">
        <v>1</v>
      </c>
      <c r="AH79" s="8">
        <f t="shared" si="1"/>
        <v>14</v>
      </c>
    </row>
    <row r="80" spans="1:34" ht="15" customHeight="1" x14ac:dyDescent="0.25">
      <c r="A80" t="s">
        <v>136</v>
      </c>
      <c r="B80" s="6" t="s">
        <v>39</v>
      </c>
      <c r="C80" s="8">
        <v>1</v>
      </c>
      <c r="D80" s="18">
        <v>1</v>
      </c>
      <c r="E80" s="6"/>
      <c r="F80" s="6">
        <v>1</v>
      </c>
      <c r="G80" s="6"/>
      <c r="H80" s="6">
        <v>1</v>
      </c>
      <c r="I80" s="6"/>
      <c r="J80" s="6" t="s">
        <v>13</v>
      </c>
      <c r="K80" s="6"/>
      <c r="L80" s="6">
        <v>0</v>
      </c>
      <c r="M80" s="6"/>
      <c r="N80" s="6">
        <v>1</v>
      </c>
      <c r="O80" s="6"/>
      <c r="P80" s="6">
        <v>1</v>
      </c>
      <c r="Q80" s="6"/>
      <c r="R80" s="6">
        <v>0</v>
      </c>
      <c r="S80" s="6"/>
      <c r="T80" s="6">
        <v>1</v>
      </c>
      <c r="U80" s="6"/>
      <c r="V80" s="6">
        <v>1</v>
      </c>
      <c r="W80" s="6"/>
      <c r="X80" s="6" t="s">
        <v>13</v>
      </c>
      <c r="Y80" s="6"/>
      <c r="Z80" s="6">
        <v>0</v>
      </c>
      <c r="AA80" s="6"/>
      <c r="AB80" s="6">
        <v>1</v>
      </c>
      <c r="AC80" s="6"/>
      <c r="AD80" s="6">
        <v>0</v>
      </c>
      <c r="AE80" s="6"/>
      <c r="AF80" s="6">
        <v>0</v>
      </c>
      <c r="AG80" s="6"/>
      <c r="AH80" s="8">
        <f t="shared" si="1"/>
        <v>8</v>
      </c>
    </row>
    <row r="81" spans="1:34" ht="15" customHeight="1" x14ac:dyDescent="0.25">
      <c r="A81" t="s">
        <v>137</v>
      </c>
      <c r="B81" s="6" t="s">
        <v>39</v>
      </c>
      <c r="C81" s="8">
        <v>2</v>
      </c>
      <c r="D81" s="18"/>
      <c r="E81" s="6">
        <v>1</v>
      </c>
      <c r="F81" s="6"/>
      <c r="G81" s="6">
        <v>2</v>
      </c>
      <c r="H81" s="6"/>
      <c r="I81" s="6">
        <v>1</v>
      </c>
      <c r="J81" s="6"/>
      <c r="K81" s="6">
        <v>1</v>
      </c>
      <c r="L81" s="6"/>
      <c r="M81" s="6">
        <v>1</v>
      </c>
      <c r="N81" s="6"/>
      <c r="O81" s="6">
        <v>1</v>
      </c>
      <c r="P81" s="6"/>
      <c r="Q81" s="6">
        <v>0</v>
      </c>
      <c r="R81" s="6"/>
      <c r="S81" s="6">
        <v>0</v>
      </c>
      <c r="T81" s="6"/>
      <c r="U81" s="6">
        <v>1</v>
      </c>
      <c r="V81" s="6"/>
      <c r="W81" s="6">
        <v>2</v>
      </c>
      <c r="X81" s="6"/>
      <c r="Y81" s="6">
        <v>1</v>
      </c>
      <c r="Z81" s="6"/>
      <c r="AA81" s="6">
        <v>1</v>
      </c>
      <c r="AB81" s="6"/>
      <c r="AC81" s="6">
        <v>2</v>
      </c>
      <c r="AD81" s="6"/>
      <c r="AE81" s="6">
        <v>1</v>
      </c>
      <c r="AF81" s="6"/>
      <c r="AG81" s="6">
        <v>2</v>
      </c>
      <c r="AH81" s="8">
        <f t="shared" si="1"/>
        <v>17</v>
      </c>
    </row>
    <row r="82" spans="1:34" ht="15" customHeight="1" x14ac:dyDescent="0.25">
      <c r="A82" t="s">
        <v>138</v>
      </c>
      <c r="B82" s="6" t="s">
        <v>39</v>
      </c>
      <c r="C82" s="8">
        <v>2</v>
      </c>
      <c r="D82" s="18"/>
      <c r="E82" s="6">
        <v>0</v>
      </c>
      <c r="F82" s="6"/>
      <c r="G82" s="6">
        <v>2</v>
      </c>
      <c r="H82" s="6"/>
      <c r="I82" s="6">
        <v>0</v>
      </c>
      <c r="J82" s="6"/>
      <c r="K82" s="6">
        <v>1</v>
      </c>
      <c r="L82" s="6"/>
      <c r="M82" s="6">
        <v>0</v>
      </c>
      <c r="N82" s="6"/>
      <c r="O82" s="6">
        <v>0</v>
      </c>
      <c r="P82" s="6"/>
      <c r="Q82" s="6">
        <v>1</v>
      </c>
      <c r="R82" s="6"/>
      <c r="S82" s="6">
        <v>1</v>
      </c>
      <c r="T82" s="6"/>
      <c r="U82" s="6">
        <v>0</v>
      </c>
      <c r="V82" s="6"/>
      <c r="W82" s="6">
        <v>1</v>
      </c>
      <c r="X82" s="6"/>
      <c r="Y82" s="6">
        <v>1</v>
      </c>
      <c r="Z82" s="6"/>
      <c r="AA82" s="6">
        <v>0</v>
      </c>
      <c r="AB82" s="6"/>
      <c r="AC82" s="6">
        <v>1</v>
      </c>
      <c r="AD82" s="6"/>
      <c r="AE82" s="6">
        <v>1</v>
      </c>
      <c r="AF82" s="6"/>
      <c r="AG82" s="6" t="s">
        <v>13</v>
      </c>
      <c r="AH82" s="8">
        <f t="shared" si="1"/>
        <v>9</v>
      </c>
    </row>
    <row r="83" spans="1:34" ht="15" customHeight="1" x14ac:dyDescent="0.25">
      <c r="A83" t="s">
        <v>139</v>
      </c>
      <c r="B83" s="6" t="s">
        <v>39</v>
      </c>
      <c r="C83" s="8">
        <v>2</v>
      </c>
      <c r="D83" s="18"/>
      <c r="E83" s="6">
        <v>0</v>
      </c>
      <c r="F83" s="6"/>
      <c r="G83" s="6">
        <v>2</v>
      </c>
      <c r="H83" s="6"/>
      <c r="I83" s="6">
        <v>1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0</v>
      </c>
      <c r="R83" s="6"/>
      <c r="S83" s="6">
        <v>0</v>
      </c>
      <c r="T83" s="6"/>
      <c r="U83" s="6">
        <v>0</v>
      </c>
      <c r="V83" s="6"/>
      <c r="W83" s="6" t="s">
        <v>13</v>
      </c>
      <c r="X83" s="6"/>
      <c r="Y83" s="6">
        <v>0</v>
      </c>
      <c r="Z83" s="6"/>
      <c r="AA83" s="6">
        <v>0</v>
      </c>
      <c r="AB83" s="6"/>
      <c r="AC83" s="6">
        <v>0</v>
      </c>
      <c r="AD83" s="6"/>
      <c r="AE83" s="6">
        <v>1</v>
      </c>
      <c r="AF83" s="6"/>
      <c r="AG83" s="6">
        <v>1</v>
      </c>
      <c r="AH83" s="8">
        <f t="shared" si="1"/>
        <v>5</v>
      </c>
    </row>
    <row r="84" spans="1:34" ht="15" customHeight="1" x14ac:dyDescent="0.25">
      <c r="A84" t="s">
        <v>140</v>
      </c>
      <c r="B84" s="6" t="s">
        <v>39</v>
      </c>
      <c r="C84" s="8">
        <v>2</v>
      </c>
      <c r="D84" s="18"/>
      <c r="E84" s="6">
        <v>1</v>
      </c>
      <c r="F84" s="6"/>
      <c r="G84" s="6">
        <v>2</v>
      </c>
      <c r="H84" s="6"/>
      <c r="I84" s="6">
        <v>1</v>
      </c>
      <c r="J84" s="6"/>
      <c r="K84" s="6">
        <v>0</v>
      </c>
      <c r="L84" s="6"/>
      <c r="M84" s="6">
        <v>1</v>
      </c>
      <c r="N84" s="6"/>
      <c r="O84" s="6">
        <v>1</v>
      </c>
      <c r="P84" s="6"/>
      <c r="Q84" s="6">
        <v>0</v>
      </c>
      <c r="R84" s="6"/>
      <c r="S84" s="6">
        <v>0</v>
      </c>
      <c r="T84" s="6"/>
      <c r="U84" s="6">
        <v>1</v>
      </c>
      <c r="V84" s="6"/>
      <c r="W84" s="6" t="s">
        <v>13</v>
      </c>
      <c r="X84" s="6"/>
      <c r="Y84" s="6">
        <v>0</v>
      </c>
      <c r="Z84" s="6"/>
      <c r="AA84" s="6">
        <v>1</v>
      </c>
      <c r="AB84" s="6"/>
      <c r="AC84" s="6">
        <v>1</v>
      </c>
      <c r="AD84" s="6"/>
      <c r="AE84" s="6">
        <v>0</v>
      </c>
      <c r="AF84" s="6"/>
      <c r="AG84" s="6">
        <v>0</v>
      </c>
      <c r="AH84" s="8">
        <f t="shared" si="1"/>
        <v>9</v>
      </c>
    </row>
    <row r="85" spans="1:34" ht="15" customHeight="1" x14ac:dyDescent="0.25">
      <c r="A85" t="s">
        <v>141</v>
      </c>
      <c r="B85" s="6" t="s">
        <v>39</v>
      </c>
      <c r="C85" s="8"/>
      <c r="D85" s="18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8">
        <f t="shared" si="1"/>
        <v>0</v>
      </c>
    </row>
    <row r="86" spans="1:34" ht="15" customHeight="1" x14ac:dyDescent="0.25">
      <c r="A86" t="s">
        <v>142</v>
      </c>
      <c r="B86" s="6" t="s">
        <v>39</v>
      </c>
      <c r="C86" s="8">
        <v>2</v>
      </c>
      <c r="D86" s="18"/>
      <c r="E86" s="6">
        <v>1</v>
      </c>
      <c r="F86" s="6"/>
      <c r="G86" s="6">
        <v>2</v>
      </c>
      <c r="H86" s="6"/>
      <c r="I86" s="6">
        <v>1</v>
      </c>
      <c r="J86" s="6"/>
      <c r="K86" s="6">
        <v>1</v>
      </c>
      <c r="L86" s="6"/>
      <c r="M86" s="6">
        <v>0</v>
      </c>
      <c r="N86" s="6"/>
      <c r="O86" s="6">
        <v>1</v>
      </c>
      <c r="P86" s="6"/>
      <c r="Q86" s="6">
        <v>1</v>
      </c>
      <c r="R86" s="6"/>
      <c r="S86" s="6" t="s">
        <v>13</v>
      </c>
      <c r="T86" s="6"/>
      <c r="U86" s="6">
        <v>1</v>
      </c>
      <c r="V86" s="6"/>
      <c r="W86" s="6">
        <v>1</v>
      </c>
      <c r="X86" s="6"/>
      <c r="Y86" s="6">
        <v>0</v>
      </c>
      <c r="Z86" s="6"/>
      <c r="AA86" s="6">
        <v>0</v>
      </c>
      <c r="AB86" s="6"/>
      <c r="AC86" s="6">
        <v>1</v>
      </c>
      <c r="AD86" s="6"/>
      <c r="AE86" s="6">
        <v>1</v>
      </c>
      <c r="AF86" s="6"/>
      <c r="AG86" s="6" t="s">
        <v>13</v>
      </c>
      <c r="AH86" s="8">
        <f t="shared" si="1"/>
        <v>11</v>
      </c>
    </row>
    <row r="87" spans="1:34" ht="15" customHeight="1" x14ac:dyDescent="0.25">
      <c r="A87" t="s">
        <v>143</v>
      </c>
      <c r="B87" s="6" t="s">
        <v>39</v>
      </c>
      <c r="C87" s="8">
        <v>1</v>
      </c>
      <c r="D87" s="18">
        <v>1</v>
      </c>
      <c r="E87" s="6"/>
      <c r="F87" s="6">
        <v>1</v>
      </c>
      <c r="G87" s="6"/>
      <c r="H87" s="6">
        <v>2</v>
      </c>
      <c r="I87" s="6"/>
      <c r="J87" s="6">
        <v>1</v>
      </c>
      <c r="K87" s="6"/>
      <c r="L87" s="6">
        <v>1</v>
      </c>
      <c r="M87" s="6"/>
      <c r="N87" s="6">
        <v>1</v>
      </c>
      <c r="O87" s="6"/>
      <c r="P87" s="6">
        <v>1</v>
      </c>
      <c r="Q87" s="6"/>
      <c r="R87" s="6">
        <v>1</v>
      </c>
      <c r="S87" s="6"/>
      <c r="T87" s="6">
        <v>0</v>
      </c>
      <c r="U87" s="6"/>
      <c r="V87" s="6">
        <v>1</v>
      </c>
      <c r="W87" s="6"/>
      <c r="X87" s="6">
        <v>2</v>
      </c>
      <c r="Y87" s="6"/>
      <c r="Z87" s="6">
        <v>1</v>
      </c>
      <c r="AA87" s="6"/>
      <c r="AB87" s="6">
        <v>0</v>
      </c>
      <c r="AC87" s="6"/>
      <c r="AD87" s="6">
        <v>0</v>
      </c>
      <c r="AE87" s="6"/>
      <c r="AF87" s="6">
        <v>2</v>
      </c>
      <c r="AG87" s="6"/>
      <c r="AH87" s="8">
        <f t="shared" si="1"/>
        <v>15</v>
      </c>
    </row>
    <row r="88" spans="1:34" ht="15" customHeight="1" x14ac:dyDescent="0.25">
      <c r="A88" t="s">
        <v>144</v>
      </c>
      <c r="B88" s="6" t="s">
        <v>39</v>
      </c>
      <c r="C88" s="8">
        <v>2</v>
      </c>
      <c r="D88" s="18"/>
      <c r="E88" s="6">
        <v>1</v>
      </c>
      <c r="F88" s="6"/>
      <c r="G88" s="6">
        <v>2</v>
      </c>
      <c r="H88" s="6"/>
      <c r="I88" s="6">
        <v>1</v>
      </c>
      <c r="J88" s="6"/>
      <c r="K88" s="6">
        <v>1</v>
      </c>
      <c r="L88" s="6"/>
      <c r="M88" s="6">
        <v>0</v>
      </c>
      <c r="N88" s="6"/>
      <c r="O88" s="6">
        <v>1</v>
      </c>
      <c r="P88" s="6"/>
      <c r="Q88" s="6">
        <v>0</v>
      </c>
      <c r="R88" s="6"/>
      <c r="S88" s="6">
        <v>0</v>
      </c>
      <c r="T88" s="6"/>
      <c r="U88" s="6">
        <v>0</v>
      </c>
      <c r="V88" s="6"/>
      <c r="W88" s="6">
        <v>2</v>
      </c>
      <c r="X88" s="6"/>
      <c r="Y88" s="6">
        <v>0</v>
      </c>
      <c r="Z88" s="6"/>
      <c r="AA88" s="6">
        <v>0</v>
      </c>
      <c r="AB88" s="6"/>
      <c r="AC88" s="6">
        <v>1</v>
      </c>
      <c r="AD88" s="6"/>
      <c r="AE88" s="6">
        <v>1</v>
      </c>
      <c r="AF88" s="6"/>
      <c r="AG88" s="6">
        <v>2</v>
      </c>
      <c r="AH88" s="8">
        <f t="shared" si="1"/>
        <v>12</v>
      </c>
    </row>
    <row r="89" spans="1:34" ht="15" customHeight="1" x14ac:dyDescent="0.25">
      <c r="A89" t="s">
        <v>145</v>
      </c>
      <c r="B89" s="6" t="s">
        <v>39</v>
      </c>
      <c r="C89" s="8"/>
      <c r="D89" s="1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8">
        <f t="shared" si="1"/>
        <v>0</v>
      </c>
    </row>
    <row r="90" spans="1:34" ht="15" customHeight="1" x14ac:dyDescent="0.25">
      <c r="A90" t="s">
        <v>146</v>
      </c>
      <c r="B90" s="6" t="s">
        <v>39</v>
      </c>
      <c r="C90" s="8">
        <v>2</v>
      </c>
      <c r="D90" s="18"/>
      <c r="E90" s="6">
        <v>1</v>
      </c>
      <c r="F90" s="6"/>
      <c r="G90" s="6">
        <v>2</v>
      </c>
      <c r="H90" s="6"/>
      <c r="I90" s="6">
        <v>1</v>
      </c>
      <c r="J90" s="6"/>
      <c r="K90" s="6">
        <v>1</v>
      </c>
      <c r="L90" s="6"/>
      <c r="M90" s="6">
        <v>0</v>
      </c>
      <c r="N90" s="6"/>
      <c r="O90" s="6">
        <v>1</v>
      </c>
      <c r="P90" s="6"/>
      <c r="Q90" s="6">
        <v>0</v>
      </c>
      <c r="R90" s="6"/>
      <c r="S90" s="6">
        <v>1</v>
      </c>
      <c r="T90" s="6"/>
      <c r="U90" s="6">
        <v>1</v>
      </c>
      <c r="V90" s="6"/>
      <c r="W90" s="6">
        <v>2</v>
      </c>
      <c r="X90" s="6"/>
      <c r="Y90" s="6">
        <v>1</v>
      </c>
      <c r="Z90" s="6"/>
      <c r="AA90" s="6">
        <v>1</v>
      </c>
      <c r="AB90" s="6"/>
      <c r="AC90" s="6">
        <v>2</v>
      </c>
      <c r="AD90" s="6"/>
      <c r="AE90" s="6">
        <v>1</v>
      </c>
      <c r="AF90" s="6"/>
      <c r="AG90" s="6">
        <v>2</v>
      </c>
      <c r="AH90" s="8">
        <f t="shared" si="1"/>
        <v>17</v>
      </c>
    </row>
    <row r="91" spans="1:34" ht="15" customHeight="1" x14ac:dyDescent="0.25">
      <c r="A91" t="s">
        <v>147</v>
      </c>
      <c r="B91" s="6" t="s">
        <v>39</v>
      </c>
      <c r="C91" s="8"/>
      <c r="D91" s="18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8">
        <f t="shared" si="1"/>
        <v>0</v>
      </c>
    </row>
    <row r="92" spans="1:34" ht="15" customHeight="1" x14ac:dyDescent="0.25">
      <c r="A92" t="s">
        <v>148</v>
      </c>
      <c r="B92" s="6" t="s">
        <v>39</v>
      </c>
      <c r="C92" s="8">
        <v>1</v>
      </c>
      <c r="D92" s="18">
        <v>1</v>
      </c>
      <c r="E92" s="6"/>
      <c r="F92" s="6">
        <v>0</v>
      </c>
      <c r="G92" s="6"/>
      <c r="H92" s="6">
        <v>2</v>
      </c>
      <c r="I92" s="6"/>
      <c r="J92" s="6">
        <v>0</v>
      </c>
      <c r="K92" s="6"/>
      <c r="L92" s="6">
        <v>1</v>
      </c>
      <c r="M92" s="6"/>
      <c r="N92" s="6">
        <v>0</v>
      </c>
      <c r="O92" s="6"/>
      <c r="P92" s="6" t="s">
        <v>13</v>
      </c>
      <c r="Q92" s="6"/>
      <c r="R92" s="6">
        <v>0</v>
      </c>
      <c r="S92" s="6"/>
      <c r="T92" s="6">
        <v>0</v>
      </c>
      <c r="U92" s="6"/>
      <c r="V92" s="6">
        <v>0</v>
      </c>
      <c r="W92" s="6"/>
      <c r="X92" s="6">
        <v>1</v>
      </c>
      <c r="Y92" s="6"/>
      <c r="Z92" s="6">
        <v>0</v>
      </c>
      <c r="AA92" s="6"/>
      <c r="AB92" s="6">
        <v>0</v>
      </c>
      <c r="AC92" s="6"/>
      <c r="AD92" s="6">
        <v>1</v>
      </c>
      <c r="AE92" s="6"/>
      <c r="AF92" s="6">
        <v>0</v>
      </c>
      <c r="AG92" s="6"/>
      <c r="AH92" s="8">
        <f t="shared" si="1"/>
        <v>6</v>
      </c>
    </row>
    <row r="93" spans="1:34" ht="15" customHeight="1" x14ac:dyDescent="0.25">
      <c r="A93" t="s">
        <v>149</v>
      </c>
      <c r="B93" s="6" t="s">
        <v>39</v>
      </c>
      <c r="C93" s="8">
        <v>1</v>
      </c>
      <c r="D93" s="18">
        <v>1</v>
      </c>
      <c r="E93" s="6"/>
      <c r="F93" s="6">
        <v>0</v>
      </c>
      <c r="G93" s="6"/>
      <c r="H93" s="6">
        <v>2</v>
      </c>
      <c r="I93" s="6"/>
      <c r="J93" s="6">
        <v>1</v>
      </c>
      <c r="K93" s="6"/>
      <c r="L93" s="6">
        <v>1</v>
      </c>
      <c r="M93" s="6"/>
      <c r="N93" s="6">
        <v>1</v>
      </c>
      <c r="O93" s="6"/>
      <c r="P93" s="6">
        <v>0</v>
      </c>
      <c r="Q93" s="6"/>
      <c r="R93" s="6">
        <v>1</v>
      </c>
      <c r="S93" s="6"/>
      <c r="T93" s="6">
        <v>1</v>
      </c>
      <c r="U93" s="6"/>
      <c r="V93" s="6">
        <v>1</v>
      </c>
      <c r="W93" s="6"/>
      <c r="X93" s="6">
        <v>2</v>
      </c>
      <c r="Y93" s="6"/>
      <c r="Z93" s="6">
        <v>1</v>
      </c>
      <c r="AA93" s="6"/>
      <c r="AB93" s="6">
        <v>0</v>
      </c>
      <c r="AC93" s="6"/>
      <c r="AD93" s="6">
        <v>0</v>
      </c>
      <c r="AE93" s="6"/>
      <c r="AF93" s="6">
        <v>0</v>
      </c>
      <c r="AG93" s="6"/>
      <c r="AH93" s="8">
        <f t="shared" si="1"/>
        <v>12</v>
      </c>
    </row>
    <row r="94" spans="1:34" ht="15" customHeight="1" x14ac:dyDescent="0.25">
      <c r="A94" t="s">
        <v>150</v>
      </c>
      <c r="B94" s="6" t="s">
        <v>39</v>
      </c>
      <c r="C94" s="8">
        <v>1</v>
      </c>
      <c r="D94" s="18">
        <v>1</v>
      </c>
      <c r="E94" s="6"/>
      <c r="F94" s="6">
        <v>1</v>
      </c>
      <c r="G94" s="6"/>
      <c r="H94" s="6" t="s">
        <v>13</v>
      </c>
      <c r="I94" s="6"/>
      <c r="J94" s="6">
        <v>1</v>
      </c>
      <c r="K94" s="6"/>
      <c r="L94" s="6">
        <v>1</v>
      </c>
      <c r="M94" s="6"/>
      <c r="N94" s="6">
        <v>1</v>
      </c>
      <c r="O94" s="6"/>
      <c r="P94" s="6" t="s">
        <v>13</v>
      </c>
      <c r="Q94" s="6"/>
      <c r="R94" s="6">
        <v>0</v>
      </c>
      <c r="S94" s="6"/>
      <c r="T94" s="6">
        <v>1</v>
      </c>
      <c r="U94" s="6"/>
      <c r="V94" s="6">
        <v>0</v>
      </c>
      <c r="W94" s="6"/>
      <c r="X94" s="6" t="s">
        <v>13</v>
      </c>
      <c r="Y94" s="6"/>
      <c r="Z94" s="6">
        <v>0</v>
      </c>
      <c r="AA94" s="6"/>
      <c r="AB94" s="6">
        <v>0</v>
      </c>
      <c r="AC94" s="6"/>
      <c r="AD94" s="6">
        <v>0</v>
      </c>
      <c r="AE94" s="6"/>
      <c r="AF94" s="6">
        <v>0</v>
      </c>
      <c r="AG94" s="6"/>
      <c r="AH94" s="8">
        <f t="shared" si="1"/>
        <v>6</v>
      </c>
    </row>
    <row r="95" spans="1:34" ht="15" customHeight="1" x14ac:dyDescent="0.25">
      <c r="A95" t="s">
        <v>151</v>
      </c>
      <c r="B95" s="6" t="s">
        <v>39</v>
      </c>
      <c r="C95" s="8">
        <v>1</v>
      </c>
      <c r="D95" s="18">
        <v>0</v>
      </c>
      <c r="E95" s="6"/>
      <c r="F95" s="6">
        <v>1</v>
      </c>
      <c r="G95" s="6"/>
      <c r="H95" s="6">
        <v>1</v>
      </c>
      <c r="I95" s="6"/>
      <c r="J95" s="6">
        <v>1</v>
      </c>
      <c r="K95" s="6"/>
      <c r="L95" s="6">
        <v>1</v>
      </c>
      <c r="M95" s="6"/>
      <c r="N95" s="6">
        <v>1</v>
      </c>
      <c r="O95" s="6"/>
      <c r="P95" s="6">
        <v>1</v>
      </c>
      <c r="Q95" s="6"/>
      <c r="R95" s="6">
        <v>1</v>
      </c>
      <c r="S95" s="6"/>
      <c r="T95" s="6">
        <v>1</v>
      </c>
      <c r="U95" s="6"/>
      <c r="V95" s="6">
        <v>1</v>
      </c>
      <c r="W95" s="6"/>
      <c r="X95" s="6">
        <v>0</v>
      </c>
      <c r="Y95" s="6"/>
      <c r="Z95" s="6">
        <v>0</v>
      </c>
      <c r="AA95" s="6"/>
      <c r="AB95" s="6">
        <v>2</v>
      </c>
      <c r="AC95" s="6"/>
      <c r="AD95" s="6">
        <v>0</v>
      </c>
      <c r="AE95" s="6"/>
      <c r="AF95" s="6">
        <v>0</v>
      </c>
      <c r="AG95" s="6"/>
      <c r="AH95" s="8">
        <f t="shared" si="1"/>
        <v>11</v>
      </c>
    </row>
    <row r="96" spans="1:34" ht="15" customHeight="1" x14ac:dyDescent="0.25">
      <c r="A96" t="s">
        <v>152</v>
      </c>
      <c r="B96" s="6" t="s">
        <v>39</v>
      </c>
      <c r="C96" s="8">
        <v>1</v>
      </c>
      <c r="D96" s="18">
        <v>1</v>
      </c>
      <c r="E96" s="6"/>
      <c r="F96" s="6">
        <v>1</v>
      </c>
      <c r="G96" s="6"/>
      <c r="H96" s="6">
        <v>1</v>
      </c>
      <c r="I96" s="6"/>
      <c r="J96" s="6">
        <v>1</v>
      </c>
      <c r="K96" s="6"/>
      <c r="L96" s="6">
        <v>1</v>
      </c>
      <c r="M96" s="6"/>
      <c r="N96" s="6">
        <v>1</v>
      </c>
      <c r="O96" s="6"/>
      <c r="P96" s="6">
        <v>1</v>
      </c>
      <c r="Q96" s="6"/>
      <c r="R96" s="6">
        <v>1</v>
      </c>
      <c r="S96" s="6"/>
      <c r="T96" s="6">
        <v>1</v>
      </c>
      <c r="U96" s="6"/>
      <c r="V96" s="6">
        <v>1</v>
      </c>
      <c r="W96" s="6"/>
      <c r="X96" s="6">
        <v>2</v>
      </c>
      <c r="Y96" s="6"/>
      <c r="Z96" s="6">
        <v>1</v>
      </c>
      <c r="AA96" s="6"/>
      <c r="AB96" s="6">
        <v>0</v>
      </c>
      <c r="AC96" s="6"/>
      <c r="AD96" s="6">
        <v>0</v>
      </c>
      <c r="AE96" s="6"/>
      <c r="AF96" s="6">
        <v>0</v>
      </c>
      <c r="AG96" s="6"/>
      <c r="AH96" s="8">
        <f t="shared" si="1"/>
        <v>13</v>
      </c>
    </row>
    <row r="97" spans="1:34" ht="15.75" customHeight="1" thickBot="1" x14ac:dyDescent="0.3">
      <c r="A97" t="s">
        <v>153</v>
      </c>
      <c r="B97" s="6" t="s">
        <v>39</v>
      </c>
      <c r="C97" s="10">
        <v>1</v>
      </c>
      <c r="D97" s="19">
        <v>1</v>
      </c>
      <c r="E97" s="9"/>
      <c r="F97" s="9">
        <v>1</v>
      </c>
      <c r="G97" s="9"/>
      <c r="H97" s="9">
        <v>2</v>
      </c>
      <c r="I97" s="9"/>
      <c r="J97" s="9">
        <v>1</v>
      </c>
      <c r="K97" s="9"/>
      <c r="L97" s="9">
        <v>1</v>
      </c>
      <c r="M97" s="9"/>
      <c r="N97" s="9">
        <v>0</v>
      </c>
      <c r="O97" s="9"/>
      <c r="P97" s="9">
        <v>0</v>
      </c>
      <c r="Q97" s="9"/>
      <c r="R97" s="9">
        <v>1</v>
      </c>
      <c r="S97" s="9"/>
      <c r="T97" s="9">
        <v>0</v>
      </c>
      <c r="U97" s="9"/>
      <c r="V97" s="9">
        <v>1</v>
      </c>
      <c r="W97" s="9"/>
      <c r="X97" s="9">
        <v>1</v>
      </c>
      <c r="Y97" s="9"/>
      <c r="Z97" s="9">
        <v>0</v>
      </c>
      <c r="AA97" s="9"/>
      <c r="AB97" s="9">
        <v>1</v>
      </c>
      <c r="AC97" s="9"/>
      <c r="AD97" s="9">
        <v>1</v>
      </c>
      <c r="AE97" s="9"/>
      <c r="AF97" s="9" t="s">
        <v>13</v>
      </c>
      <c r="AG97" s="9"/>
      <c r="AH97" s="10">
        <f t="shared" si="1"/>
        <v>11</v>
      </c>
    </row>
    <row r="98" spans="1:34" ht="15" x14ac:dyDescent="0.25">
      <c r="A98" t="s">
        <v>154</v>
      </c>
      <c r="B98" s="6" t="s">
        <v>39</v>
      </c>
    </row>
    <row r="99" spans="1:34" ht="15" x14ac:dyDescent="0.25">
      <c r="A99" t="s">
        <v>155</v>
      </c>
      <c r="B99" s="6" t="s">
        <v>39</v>
      </c>
    </row>
    <row r="100" spans="1:34" ht="15" x14ac:dyDescent="0.25">
      <c r="A100" t="s">
        <v>156</v>
      </c>
      <c r="B100" s="6" t="s">
        <v>39</v>
      </c>
    </row>
    <row r="101" spans="1:34" ht="15" x14ac:dyDescent="0.25">
      <c r="A101" t="s">
        <v>157</v>
      </c>
      <c r="B101" s="6" t="s">
        <v>39</v>
      </c>
    </row>
    <row r="102" spans="1:34" ht="15" x14ac:dyDescent="0.25">
      <c r="A102" t="s">
        <v>158</v>
      </c>
      <c r="B102" s="6" t="s">
        <v>39</v>
      </c>
    </row>
    <row r="103" spans="1:34" ht="15" x14ac:dyDescent="0.25">
      <c r="A103" t="s">
        <v>159</v>
      </c>
      <c r="B103" s="6" t="s">
        <v>39</v>
      </c>
    </row>
    <row r="104" spans="1:34" ht="15" x14ac:dyDescent="0.25">
      <c r="A104" t="s">
        <v>160</v>
      </c>
      <c r="B104" s="6" t="s">
        <v>39</v>
      </c>
    </row>
  </sheetData>
  <mergeCells count="5">
    <mergeCell ref="C1:C3"/>
    <mergeCell ref="A1:A3"/>
    <mergeCell ref="B1:B3"/>
    <mergeCell ref="D1:AG1"/>
    <mergeCell ref="AH1:AH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zoomScale="85" zoomScaleNormal="85" workbookViewId="0">
      <pane ySplit="1" topLeftCell="A2" activePane="bottomLeft" state="frozen"/>
      <selection pane="bottomLeft" activeCell="T3" sqref="T3"/>
    </sheetView>
  </sheetViews>
  <sheetFormatPr defaultRowHeight="15" x14ac:dyDescent="0.25"/>
  <cols>
    <col min="1" max="1" width="25.7109375" customWidth="1"/>
    <col min="2" max="2" width="6.140625" bestFit="1" customWidth="1"/>
    <col min="3" max="3" width="4.28515625" bestFit="1" customWidth="1"/>
    <col min="4" max="7" width="5.7109375" bestFit="1" customWidth="1"/>
    <col min="8" max="8" width="8.140625" bestFit="1" customWidth="1"/>
    <col min="9" max="9" width="5.7109375" bestFit="1" customWidth="1"/>
    <col min="10" max="10" width="4.7109375" bestFit="1" customWidth="1"/>
    <col min="11" max="12" width="5.7109375" bestFit="1" customWidth="1"/>
    <col min="13" max="13" width="6.140625" bestFit="1" customWidth="1"/>
  </cols>
  <sheetData>
    <row r="1" spans="1:25" s="67" customFormat="1" ht="15.75" thickBot="1" x14ac:dyDescent="0.3">
      <c r="A1" s="93" t="s">
        <v>1</v>
      </c>
      <c r="B1" s="96" t="s">
        <v>0</v>
      </c>
      <c r="C1" s="99" t="s">
        <v>35</v>
      </c>
      <c r="D1" s="102" t="s">
        <v>14</v>
      </c>
      <c r="E1" s="103"/>
      <c r="F1" s="103"/>
      <c r="G1" s="103"/>
      <c r="H1" s="103"/>
      <c r="I1" s="103"/>
      <c r="J1" s="103"/>
      <c r="K1" s="103"/>
      <c r="L1" s="104"/>
      <c r="M1" s="105" t="s">
        <v>40</v>
      </c>
    </row>
    <row r="2" spans="1:25" s="67" customFormat="1" ht="15.75" thickBot="1" x14ac:dyDescent="0.3">
      <c r="A2" s="94"/>
      <c r="B2" s="97"/>
      <c r="C2" s="100"/>
      <c r="D2" s="63" t="s">
        <v>15</v>
      </c>
      <c r="E2" s="64" t="s">
        <v>16</v>
      </c>
      <c r="F2" s="64" t="s">
        <v>31</v>
      </c>
      <c r="G2" s="64" t="s">
        <v>48</v>
      </c>
      <c r="H2" s="64" t="s">
        <v>49</v>
      </c>
      <c r="I2" s="64" t="s">
        <v>50</v>
      </c>
      <c r="J2" s="64" t="s">
        <v>21</v>
      </c>
      <c r="K2" s="64" t="s">
        <v>22</v>
      </c>
      <c r="L2" s="64" t="s">
        <v>23</v>
      </c>
      <c r="M2" s="106"/>
    </row>
    <row r="3" spans="1:25" s="67" customFormat="1" ht="311.25" thickBot="1" x14ac:dyDescent="0.3">
      <c r="A3" s="95"/>
      <c r="B3" s="98"/>
      <c r="C3" s="101"/>
      <c r="D3" s="65" t="s">
        <v>51</v>
      </c>
      <c r="E3" s="66" t="s">
        <v>52</v>
      </c>
      <c r="F3" s="65" t="s">
        <v>51</v>
      </c>
      <c r="G3" s="66" t="s">
        <v>53</v>
      </c>
      <c r="H3" s="66" t="s">
        <v>54</v>
      </c>
      <c r="I3" s="66" t="s">
        <v>55</v>
      </c>
      <c r="J3" s="66" t="s">
        <v>56</v>
      </c>
      <c r="K3" s="66" t="s">
        <v>57</v>
      </c>
      <c r="L3" s="66" t="s">
        <v>57</v>
      </c>
      <c r="M3" s="107"/>
    </row>
    <row r="4" spans="1:25" x14ac:dyDescent="0.25">
      <c r="A4" t="s">
        <v>60</v>
      </c>
      <c r="B4" s="36" t="s">
        <v>36</v>
      </c>
      <c r="C4" s="40"/>
      <c r="D4" s="41"/>
      <c r="E4" s="42"/>
      <c r="F4" s="42"/>
      <c r="G4" s="42"/>
      <c r="H4" s="42"/>
      <c r="I4" s="42"/>
      <c r="J4" s="42"/>
      <c r="K4" s="42"/>
      <c r="L4" s="42"/>
      <c r="M4" s="43">
        <f t="shared" ref="M4:M68" si="0">SUM(D4:L4)</f>
        <v>0</v>
      </c>
      <c r="O4" s="39"/>
      <c r="P4" s="69"/>
      <c r="Q4" s="42"/>
      <c r="R4" s="42"/>
      <c r="S4" s="42"/>
      <c r="T4" s="42"/>
      <c r="U4" s="42"/>
      <c r="V4" s="42"/>
      <c r="W4" s="42"/>
      <c r="X4" s="42"/>
      <c r="Y4" s="43">
        <f>SUM(O4:X4)</f>
        <v>0</v>
      </c>
    </row>
    <row r="5" spans="1:25" x14ac:dyDescent="0.25">
      <c r="A5" t="s">
        <v>61</v>
      </c>
      <c r="B5" s="36" t="s">
        <v>36</v>
      </c>
      <c r="C5" s="45"/>
      <c r="D5" s="46"/>
      <c r="E5" s="47"/>
      <c r="F5" s="47"/>
      <c r="G5" s="47"/>
      <c r="H5" s="47"/>
      <c r="I5" s="47"/>
      <c r="J5" s="47"/>
      <c r="K5" s="47"/>
      <c r="L5" s="47"/>
      <c r="M5" s="48">
        <f t="shared" si="0"/>
        <v>0</v>
      </c>
      <c r="O5" s="44"/>
      <c r="P5" s="68"/>
      <c r="Q5" s="47"/>
      <c r="R5" s="47"/>
      <c r="S5" s="47"/>
      <c r="T5" s="47"/>
      <c r="U5" s="47"/>
      <c r="V5" s="47"/>
      <c r="W5" s="47"/>
      <c r="X5" s="47"/>
      <c r="Y5" s="48">
        <f t="shared" ref="Y5:Y28" si="1">SUM(O5:X5)</f>
        <v>0</v>
      </c>
    </row>
    <row r="6" spans="1:25" x14ac:dyDescent="0.25">
      <c r="A6" t="s">
        <v>62</v>
      </c>
      <c r="B6" s="36" t="s">
        <v>36</v>
      </c>
      <c r="C6" s="45"/>
      <c r="D6" s="46"/>
      <c r="E6" s="47"/>
      <c r="F6" s="47"/>
      <c r="G6" s="47"/>
      <c r="H6" s="47"/>
      <c r="I6" s="47"/>
      <c r="J6" s="47"/>
      <c r="K6" s="47"/>
      <c r="L6" s="47"/>
      <c r="M6" s="48">
        <f t="shared" si="0"/>
        <v>0</v>
      </c>
      <c r="O6" s="44"/>
      <c r="P6" s="68"/>
      <c r="Q6" s="47"/>
      <c r="R6" s="47"/>
      <c r="S6" s="47"/>
      <c r="T6" s="47"/>
      <c r="U6" s="47"/>
      <c r="V6" s="47"/>
      <c r="W6" s="47"/>
      <c r="X6" s="47"/>
      <c r="Y6" s="48">
        <f t="shared" si="1"/>
        <v>0</v>
      </c>
    </row>
    <row r="7" spans="1:25" x14ac:dyDescent="0.25">
      <c r="A7" t="s">
        <v>63</v>
      </c>
      <c r="B7" s="36" t="s">
        <v>36</v>
      </c>
      <c r="C7" s="45"/>
      <c r="D7" s="46"/>
      <c r="E7" s="47"/>
      <c r="F7" s="47"/>
      <c r="G7" s="47"/>
      <c r="H7" s="47"/>
      <c r="I7" s="47"/>
      <c r="J7" s="47"/>
      <c r="K7" s="47"/>
      <c r="L7" s="47"/>
      <c r="M7" s="48">
        <f t="shared" si="0"/>
        <v>0</v>
      </c>
      <c r="O7" s="44"/>
      <c r="P7" s="68"/>
      <c r="Q7" s="47"/>
      <c r="R7" s="47"/>
      <c r="S7" s="47"/>
      <c r="T7" s="47"/>
      <c r="U7" s="47"/>
      <c r="V7" s="47"/>
      <c r="W7" s="47"/>
      <c r="X7" s="47"/>
      <c r="Y7" s="48">
        <f t="shared" si="1"/>
        <v>0</v>
      </c>
    </row>
    <row r="8" spans="1:25" x14ac:dyDescent="0.25">
      <c r="A8" t="s">
        <v>64</v>
      </c>
      <c r="B8" s="36" t="s">
        <v>36</v>
      </c>
      <c r="C8" s="45"/>
      <c r="D8" s="46"/>
      <c r="E8" s="47"/>
      <c r="F8" s="47"/>
      <c r="G8" s="47"/>
      <c r="H8" s="47"/>
      <c r="I8" s="47"/>
      <c r="J8" s="47"/>
      <c r="K8" s="47"/>
      <c r="L8" s="47"/>
      <c r="M8" s="48">
        <f t="shared" si="0"/>
        <v>0</v>
      </c>
      <c r="O8" s="44"/>
      <c r="P8" s="68"/>
      <c r="Q8" s="47"/>
      <c r="R8" s="47"/>
      <c r="S8" s="47"/>
      <c r="T8" s="47"/>
      <c r="U8" s="47"/>
      <c r="V8" s="47"/>
      <c r="W8" s="47"/>
      <c r="X8" s="47"/>
      <c r="Y8" s="48">
        <f t="shared" si="1"/>
        <v>0</v>
      </c>
    </row>
    <row r="9" spans="1:25" x14ac:dyDescent="0.25">
      <c r="A9" t="s">
        <v>65</v>
      </c>
      <c r="B9" s="36" t="s">
        <v>36</v>
      </c>
      <c r="C9" s="45"/>
      <c r="D9" s="46"/>
      <c r="E9" s="47"/>
      <c r="F9" s="47"/>
      <c r="G9" s="47"/>
      <c r="H9" s="47"/>
      <c r="I9" s="47"/>
      <c r="J9" s="47"/>
      <c r="K9" s="47"/>
      <c r="L9" s="47"/>
      <c r="M9" s="48">
        <f t="shared" si="0"/>
        <v>0</v>
      </c>
      <c r="O9" s="44"/>
      <c r="P9" s="68"/>
      <c r="Q9" s="47"/>
      <c r="R9" s="47"/>
      <c r="S9" s="47"/>
      <c r="T9" s="47"/>
      <c r="U9" s="47"/>
      <c r="V9" s="47"/>
      <c r="W9" s="47"/>
      <c r="X9" s="47"/>
      <c r="Y9" s="48">
        <f t="shared" si="1"/>
        <v>0</v>
      </c>
    </row>
    <row r="10" spans="1:25" x14ac:dyDescent="0.25">
      <c r="A10" t="s">
        <v>66</v>
      </c>
      <c r="B10" s="36" t="s">
        <v>36</v>
      </c>
      <c r="C10" s="45"/>
      <c r="D10" s="46"/>
      <c r="E10" s="47"/>
      <c r="F10" s="47"/>
      <c r="G10" s="47"/>
      <c r="H10" s="47"/>
      <c r="I10" s="47"/>
      <c r="J10" s="47"/>
      <c r="K10" s="47"/>
      <c r="L10" s="47"/>
      <c r="M10" s="48">
        <f t="shared" ref="M10" si="2">SUM(D10:L10)</f>
        <v>0</v>
      </c>
      <c r="O10" s="44"/>
      <c r="P10" s="68"/>
      <c r="Q10" s="47"/>
      <c r="R10" s="47"/>
      <c r="S10" s="47"/>
      <c r="T10" s="47"/>
      <c r="U10" s="47"/>
      <c r="V10" s="47"/>
      <c r="W10" s="47"/>
      <c r="X10" s="47"/>
      <c r="Y10" s="48">
        <f t="shared" si="1"/>
        <v>0</v>
      </c>
    </row>
    <row r="11" spans="1:25" x14ac:dyDescent="0.25">
      <c r="A11" t="s">
        <v>67</v>
      </c>
      <c r="B11" s="36" t="s">
        <v>36</v>
      </c>
      <c r="C11" s="45"/>
      <c r="D11" s="46"/>
      <c r="E11" s="47"/>
      <c r="F11" s="47"/>
      <c r="G11" s="47"/>
      <c r="H11" s="47"/>
      <c r="I11" s="47"/>
      <c r="J11" s="47"/>
      <c r="K11" s="47"/>
      <c r="L11" s="47"/>
      <c r="M11" s="48">
        <f t="shared" si="0"/>
        <v>0</v>
      </c>
      <c r="O11" s="44"/>
      <c r="P11" s="68"/>
      <c r="Q11" s="47"/>
      <c r="R11" s="47"/>
      <c r="S11" s="47"/>
      <c r="T11" s="47"/>
      <c r="U11" s="47"/>
      <c r="V11" s="47"/>
      <c r="W11" s="47"/>
      <c r="X11" s="47"/>
      <c r="Y11" s="48">
        <f t="shared" si="1"/>
        <v>0</v>
      </c>
    </row>
    <row r="12" spans="1:25" x14ac:dyDescent="0.25">
      <c r="A12" t="s">
        <v>68</v>
      </c>
      <c r="B12" s="36" t="s">
        <v>36</v>
      </c>
      <c r="C12" s="45"/>
      <c r="D12" s="46"/>
      <c r="E12" s="47"/>
      <c r="F12" s="47"/>
      <c r="G12" s="47"/>
      <c r="H12" s="47"/>
      <c r="I12" s="47"/>
      <c r="J12" s="47"/>
      <c r="K12" s="47"/>
      <c r="L12" s="47"/>
      <c r="M12" s="48">
        <f t="shared" si="0"/>
        <v>0</v>
      </c>
      <c r="O12" s="44"/>
      <c r="P12" s="68"/>
      <c r="Q12" s="47"/>
      <c r="R12" s="47"/>
      <c r="S12" s="47"/>
      <c r="T12" s="47"/>
      <c r="U12" s="47"/>
      <c r="V12" s="47"/>
      <c r="W12" s="47"/>
      <c r="X12" s="47"/>
      <c r="Y12" s="48">
        <f t="shared" si="1"/>
        <v>0</v>
      </c>
    </row>
    <row r="13" spans="1:25" x14ac:dyDescent="0.25">
      <c r="A13" t="s">
        <v>69</v>
      </c>
      <c r="B13" s="36" t="s">
        <v>36</v>
      </c>
      <c r="C13" s="45"/>
      <c r="D13" s="46"/>
      <c r="E13" s="47"/>
      <c r="F13" s="47"/>
      <c r="G13" s="47"/>
      <c r="H13" s="47"/>
      <c r="I13" s="47"/>
      <c r="J13" s="47"/>
      <c r="K13" s="47"/>
      <c r="L13" s="47"/>
      <c r="M13" s="48">
        <f t="shared" si="0"/>
        <v>0</v>
      </c>
      <c r="O13" s="44"/>
      <c r="P13" s="68"/>
      <c r="Q13" s="47"/>
      <c r="R13" s="47"/>
      <c r="S13" s="47"/>
      <c r="T13" s="47"/>
      <c r="U13" s="47"/>
      <c r="V13" s="47"/>
      <c r="W13" s="47"/>
      <c r="X13" s="47"/>
      <c r="Y13" s="48">
        <f t="shared" si="1"/>
        <v>0</v>
      </c>
    </row>
    <row r="14" spans="1:25" x14ac:dyDescent="0.25">
      <c r="A14" t="s">
        <v>70</v>
      </c>
      <c r="B14" s="36" t="s">
        <v>36</v>
      </c>
      <c r="C14" s="45"/>
      <c r="D14" s="46"/>
      <c r="E14" s="47"/>
      <c r="F14" s="47"/>
      <c r="G14" s="47"/>
      <c r="H14" s="47"/>
      <c r="I14" s="47"/>
      <c r="J14" s="47"/>
      <c r="K14" s="47"/>
      <c r="L14" s="47"/>
      <c r="M14" s="48">
        <f t="shared" si="0"/>
        <v>0</v>
      </c>
      <c r="O14" s="44"/>
      <c r="P14" s="68"/>
      <c r="Q14" s="47"/>
      <c r="R14" s="47"/>
      <c r="S14" s="47"/>
      <c r="T14" s="47"/>
      <c r="U14" s="47"/>
      <c r="V14" s="47"/>
      <c r="W14" s="47"/>
      <c r="X14" s="47"/>
      <c r="Y14" s="48">
        <f t="shared" si="1"/>
        <v>0</v>
      </c>
    </row>
    <row r="15" spans="1:25" x14ac:dyDescent="0.25">
      <c r="A15" t="s">
        <v>71</v>
      </c>
      <c r="B15" s="36" t="s">
        <v>36</v>
      </c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48">
        <f t="shared" si="0"/>
        <v>0</v>
      </c>
      <c r="O15" s="44"/>
      <c r="P15" s="68"/>
      <c r="Q15" s="47"/>
      <c r="R15" s="47"/>
      <c r="S15" s="47"/>
      <c r="T15" s="47"/>
      <c r="U15" s="47"/>
      <c r="V15" s="47"/>
      <c r="W15" s="47"/>
      <c r="X15" s="47"/>
      <c r="Y15" s="48">
        <f t="shared" si="1"/>
        <v>0</v>
      </c>
    </row>
    <row r="16" spans="1:25" x14ac:dyDescent="0.25">
      <c r="A16" t="s">
        <v>72</v>
      </c>
      <c r="B16" s="36" t="s">
        <v>36</v>
      </c>
      <c r="C16" s="45"/>
      <c r="D16" s="46"/>
      <c r="E16" s="47"/>
      <c r="F16" s="47"/>
      <c r="G16" s="47"/>
      <c r="H16" s="47"/>
      <c r="I16" s="47"/>
      <c r="J16" s="47"/>
      <c r="K16" s="47"/>
      <c r="L16" s="47"/>
      <c r="M16" s="48">
        <f t="shared" si="0"/>
        <v>0</v>
      </c>
      <c r="O16" s="44"/>
      <c r="P16" s="68"/>
      <c r="Q16" s="47"/>
      <c r="R16" s="47"/>
      <c r="S16" s="47"/>
      <c r="T16" s="47"/>
      <c r="U16" s="47"/>
      <c r="V16" s="47"/>
      <c r="W16" s="47"/>
      <c r="X16" s="47"/>
      <c r="Y16" s="48">
        <f t="shared" si="1"/>
        <v>0</v>
      </c>
    </row>
    <row r="17" spans="1:25" x14ac:dyDescent="0.25">
      <c r="A17" t="s">
        <v>73</v>
      </c>
      <c r="B17" s="36" t="s">
        <v>36</v>
      </c>
      <c r="C17" s="45"/>
      <c r="D17" s="46"/>
      <c r="E17" s="47"/>
      <c r="F17" s="47"/>
      <c r="G17" s="47"/>
      <c r="H17" s="47"/>
      <c r="I17" s="47"/>
      <c r="J17" s="47"/>
      <c r="K17" s="47"/>
      <c r="L17" s="47"/>
      <c r="M17" s="48">
        <f t="shared" si="0"/>
        <v>0</v>
      </c>
      <c r="O17" s="44"/>
      <c r="P17" s="68"/>
      <c r="Q17" s="47"/>
      <c r="R17" s="47"/>
      <c r="S17" s="47"/>
      <c r="T17" s="47"/>
      <c r="U17" s="47"/>
      <c r="V17" s="47"/>
      <c r="W17" s="47"/>
      <c r="X17" s="47"/>
      <c r="Y17" s="48">
        <f t="shared" si="1"/>
        <v>0</v>
      </c>
    </row>
    <row r="18" spans="1:25" x14ac:dyDescent="0.25">
      <c r="A18" t="s">
        <v>74</v>
      </c>
      <c r="B18" s="36" t="s">
        <v>36</v>
      </c>
      <c r="C18" s="45"/>
      <c r="D18" s="46"/>
      <c r="E18" s="47"/>
      <c r="F18" s="47"/>
      <c r="G18" s="47"/>
      <c r="H18" s="47"/>
      <c r="I18" s="47"/>
      <c r="J18" s="47"/>
      <c r="K18" s="47"/>
      <c r="L18" s="47"/>
      <c r="M18" s="48">
        <f t="shared" si="0"/>
        <v>0</v>
      </c>
      <c r="O18" s="44"/>
      <c r="P18" s="68"/>
      <c r="Q18" s="47"/>
      <c r="R18" s="47"/>
      <c r="S18" s="47"/>
      <c r="T18" s="47"/>
      <c r="U18" s="47"/>
      <c r="V18" s="47"/>
      <c r="W18" s="47"/>
      <c r="X18" s="47"/>
      <c r="Y18" s="48">
        <f t="shared" si="1"/>
        <v>0</v>
      </c>
    </row>
    <row r="19" spans="1:25" x14ac:dyDescent="0.25">
      <c r="A19" t="s">
        <v>75</v>
      </c>
      <c r="B19" s="36" t="s">
        <v>36</v>
      </c>
      <c r="C19" s="45"/>
      <c r="D19" s="46"/>
      <c r="E19" s="47"/>
      <c r="F19" s="47"/>
      <c r="G19" s="47"/>
      <c r="H19" s="47"/>
      <c r="I19" s="47"/>
      <c r="J19" s="47"/>
      <c r="K19" s="47"/>
      <c r="L19" s="47"/>
      <c r="M19" s="48">
        <f t="shared" si="0"/>
        <v>0</v>
      </c>
      <c r="O19" s="44"/>
      <c r="P19" s="68"/>
      <c r="Q19" s="47"/>
      <c r="R19" s="47"/>
      <c r="S19" s="47"/>
      <c r="T19" s="47"/>
      <c r="U19" s="47"/>
      <c r="V19" s="47"/>
      <c r="W19" s="47"/>
      <c r="X19" s="47"/>
      <c r="Y19" s="48">
        <f t="shared" si="1"/>
        <v>0</v>
      </c>
    </row>
    <row r="20" spans="1:25" x14ac:dyDescent="0.25">
      <c r="A20" t="s">
        <v>76</v>
      </c>
      <c r="B20" s="36" t="s">
        <v>36</v>
      </c>
      <c r="C20" s="45"/>
      <c r="D20" s="46"/>
      <c r="E20" s="47"/>
      <c r="F20" s="47"/>
      <c r="G20" s="47"/>
      <c r="H20" s="47"/>
      <c r="I20" s="47"/>
      <c r="J20" s="47"/>
      <c r="K20" s="47"/>
      <c r="L20" s="47"/>
      <c r="M20" s="48">
        <f t="shared" si="0"/>
        <v>0</v>
      </c>
      <c r="O20" s="44"/>
      <c r="P20" s="68"/>
      <c r="Q20" s="47"/>
      <c r="R20" s="47"/>
      <c r="S20" s="47"/>
      <c r="T20" s="47"/>
      <c r="U20" s="47"/>
      <c r="V20" s="47"/>
      <c r="W20" s="47"/>
      <c r="X20" s="47"/>
      <c r="Y20" s="48">
        <f t="shared" si="1"/>
        <v>0</v>
      </c>
    </row>
    <row r="21" spans="1:25" x14ac:dyDescent="0.25">
      <c r="A21" t="s">
        <v>77</v>
      </c>
      <c r="B21" s="36" t="s">
        <v>36</v>
      </c>
      <c r="C21" s="45"/>
      <c r="D21" s="46"/>
      <c r="E21" s="47"/>
      <c r="F21" s="47"/>
      <c r="G21" s="47"/>
      <c r="H21" s="47"/>
      <c r="I21" s="47"/>
      <c r="J21" s="47"/>
      <c r="K21" s="47"/>
      <c r="L21" s="47"/>
      <c r="M21" s="48">
        <f t="shared" si="0"/>
        <v>0</v>
      </c>
      <c r="O21" s="44"/>
      <c r="P21" s="68"/>
      <c r="Q21" s="47"/>
      <c r="R21" s="47"/>
      <c r="S21" s="47"/>
      <c r="T21" s="47"/>
      <c r="U21" s="47"/>
      <c r="V21" s="47"/>
      <c r="W21" s="47"/>
      <c r="X21" s="47"/>
      <c r="Y21" s="48">
        <f t="shared" si="1"/>
        <v>0</v>
      </c>
    </row>
    <row r="22" spans="1:25" x14ac:dyDescent="0.25">
      <c r="A22" t="s">
        <v>78</v>
      </c>
      <c r="B22" s="36" t="s">
        <v>36</v>
      </c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48">
        <f t="shared" si="0"/>
        <v>0</v>
      </c>
      <c r="O22" s="44"/>
      <c r="P22" s="68"/>
      <c r="Q22" s="47"/>
      <c r="R22" s="47"/>
      <c r="S22" s="47"/>
      <c r="T22" s="47"/>
      <c r="U22" s="47"/>
      <c r="V22" s="47"/>
      <c r="W22" s="47"/>
      <c r="X22" s="47"/>
      <c r="Y22" s="48">
        <f t="shared" si="1"/>
        <v>0</v>
      </c>
    </row>
    <row r="23" spans="1:25" x14ac:dyDescent="0.25">
      <c r="A23" t="s">
        <v>79</v>
      </c>
      <c r="B23" s="36" t="s">
        <v>36</v>
      </c>
      <c r="C23" s="45"/>
      <c r="D23" s="46"/>
      <c r="E23" s="47"/>
      <c r="F23" s="47"/>
      <c r="G23" s="47"/>
      <c r="H23" s="47"/>
      <c r="I23" s="47"/>
      <c r="J23" s="47"/>
      <c r="K23" s="47"/>
      <c r="L23" s="47"/>
      <c r="M23" s="48">
        <f t="shared" si="0"/>
        <v>0</v>
      </c>
      <c r="O23" s="44"/>
      <c r="P23" s="68"/>
      <c r="Q23" s="47"/>
      <c r="R23" s="47"/>
      <c r="S23" s="47"/>
      <c r="T23" s="47"/>
      <c r="U23" s="47"/>
      <c r="V23" s="47"/>
      <c r="W23" s="47"/>
      <c r="X23" s="47"/>
      <c r="Y23" s="48">
        <f t="shared" si="1"/>
        <v>0</v>
      </c>
    </row>
    <row r="24" spans="1:25" x14ac:dyDescent="0.25">
      <c r="A24" t="s">
        <v>80</v>
      </c>
      <c r="B24" s="36" t="s">
        <v>36</v>
      </c>
      <c r="C24" s="45"/>
      <c r="D24" s="46"/>
      <c r="E24" s="47"/>
      <c r="F24" s="47"/>
      <c r="G24" s="47"/>
      <c r="H24" s="47"/>
      <c r="I24" s="47"/>
      <c r="J24" s="47"/>
      <c r="K24" s="47"/>
      <c r="L24" s="47"/>
      <c r="M24" s="48">
        <f t="shared" si="0"/>
        <v>0</v>
      </c>
      <c r="O24" s="44"/>
      <c r="P24" s="68"/>
      <c r="Q24" s="47"/>
      <c r="R24" s="47"/>
      <c r="S24" s="47"/>
      <c r="T24" s="47"/>
      <c r="U24" s="47"/>
      <c r="V24" s="47"/>
      <c r="W24" s="47"/>
      <c r="X24" s="47"/>
      <c r="Y24" s="48">
        <f t="shared" si="1"/>
        <v>0</v>
      </c>
    </row>
    <row r="25" spans="1:25" x14ac:dyDescent="0.25">
      <c r="A25" t="s">
        <v>81</v>
      </c>
      <c r="B25" s="36" t="s">
        <v>36</v>
      </c>
      <c r="C25" s="45"/>
      <c r="D25" s="46"/>
      <c r="E25" s="47"/>
      <c r="F25" s="47"/>
      <c r="G25" s="47"/>
      <c r="H25" s="47"/>
      <c r="I25" s="47"/>
      <c r="J25" s="47"/>
      <c r="K25" s="47"/>
      <c r="L25" s="47"/>
      <c r="M25" s="48">
        <f t="shared" si="0"/>
        <v>0</v>
      </c>
      <c r="O25" s="44"/>
      <c r="P25" s="68"/>
      <c r="Q25" s="47"/>
      <c r="R25" s="47"/>
      <c r="S25" s="47"/>
      <c r="T25" s="47"/>
      <c r="U25" s="47"/>
      <c r="V25" s="47"/>
      <c r="W25" s="47"/>
      <c r="X25" s="47"/>
      <c r="Y25" s="48">
        <f t="shared" si="1"/>
        <v>0</v>
      </c>
    </row>
    <row r="26" spans="1:25" x14ac:dyDescent="0.25">
      <c r="A26" t="s">
        <v>82</v>
      </c>
      <c r="B26" s="36" t="s">
        <v>36</v>
      </c>
      <c r="C26" s="49"/>
      <c r="D26" s="50"/>
      <c r="E26" s="51"/>
      <c r="F26" s="51"/>
      <c r="G26" s="51"/>
      <c r="H26" s="51"/>
      <c r="I26" s="51"/>
      <c r="J26" s="51"/>
      <c r="K26" s="51"/>
      <c r="L26" s="51"/>
      <c r="M26" s="48">
        <f t="shared" si="0"/>
        <v>0</v>
      </c>
      <c r="O26" s="70"/>
      <c r="P26" s="51"/>
      <c r="Q26" s="51"/>
      <c r="R26" s="51"/>
      <c r="S26" s="51"/>
      <c r="T26" s="51"/>
      <c r="U26" s="51"/>
      <c r="V26" s="51"/>
      <c r="W26" s="51"/>
      <c r="X26" s="51"/>
      <c r="Y26" s="48">
        <f t="shared" si="1"/>
        <v>0</v>
      </c>
    </row>
    <row r="27" spans="1:25" x14ac:dyDescent="0.25">
      <c r="A27" t="s">
        <v>83</v>
      </c>
      <c r="B27" s="36" t="s">
        <v>36</v>
      </c>
      <c r="C27" s="45"/>
      <c r="D27" s="46"/>
      <c r="E27" s="47"/>
      <c r="F27" s="47"/>
      <c r="G27" s="47"/>
      <c r="H27" s="47"/>
      <c r="I27" s="47"/>
      <c r="J27" s="47"/>
      <c r="K27" s="47"/>
      <c r="L27" s="47"/>
      <c r="M27" s="48">
        <f t="shared" si="0"/>
        <v>0</v>
      </c>
      <c r="O27" s="44"/>
      <c r="P27" s="68"/>
      <c r="Q27" s="47"/>
      <c r="R27" s="47"/>
      <c r="S27" s="47"/>
      <c r="T27" s="47"/>
      <c r="U27" s="47"/>
      <c r="V27" s="47"/>
      <c r="W27" s="47"/>
      <c r="X27" s="47"/>
      <c r="Y27" s="48">
        <f t="shared" si="1"/>
        <v>0</v>
      </c>
    </row>
    <row r="28" spans="1:25" ht="15.75" thickBot="1" x14ac:dyDescent="0.3">
      <c r="A28" t="s">
        <v>84</v>
      </c>
      <c r="B28" s="36" t="s">
        <v>36</v>
      </c>
      <c r="C28" s="53"/>
      <c r="D28" s="54"/>
      <c r="E28" s="55"/>
      <c r="F28" s="55"/>
      <c r="G28" s="55"/>
      <c r="H28" s="55"/>
      <c r="I28" s="55"/>
      <c r="J28" s="55"/>
      <c r="K28" s="55"/>
      <c r="L28" s="55"/>
      <c r="M28" s="56">
        <f t="shared" si="0"/>
        <v>0</v>
      </c>
      <c r="O28" s="52"/>
      <c r="P28" s="71"/>
      <c r="Q28" s="55"/>
      <c r="R28" s="55"/>
      <c r="S28" s="55"/>
      <c r="T28" s="55"/>
      <c r="U28" s="55"/>
      <c r="V28" s="55"/>
      <c r="W28" s="55"/>
      <c r="X28" s="55"/>
      <c r="Y28" s="56">
        <f t="shared" si="1"/>
        <v>0</v>
      </c>
    </row>
    <row r="29" spans="1:25" x14ac:dyDescent="0.25">
      <c r="A29" t="s">
        <v>85</v>
      </c>
      <c r="B29" s="36" t="s">
        <v>36</v>
      </c>
      <c r="C29" s="43"/>
      <c r="D29" s="57"/>
      <c r="E29" s="42"/>
      <c r="F29" s="42"/>
      <c r="G29" s="42"/>
      <c r="H29" s="42"/>
      <c r="I29" s="42"/>
      <c r="J29" s="42"/>
      <c r="K29" s="42"/>
      <c r="L29" s="42"/>
      <c r="M29" s="43">
        <f t="shared" si="0"/>
        <v>0</v>
      </c>
    </row>
    <row r="30" spans="1:25" x14ac:dyDescent="0.25">
      <c r="A30" t="s">
        <v>86</v>
      </c>
      <c r="B30" s="6" t="s">
        <v>37</v>
      </c>
      <c r="C30" s="48"/>
      <c r="D30" s="58"/>
      <c r="E30" s="47"/>
      <c r="F30" s="47"/>
      <c r="G30" s="47"/>
      <c r="H30" s="47"/>
      <c r="I30" s="47"/>
      <c r="J30" s="47"/>
      <c r="K30" s="47"/>
      <c r="L30" s="47"/>
      <c r="M30" s="48">
        <f t="shared" si="0"/>
        <v>0</v>
      </c>
    </row>
    <row r="31" spans="1:25" x14ac:dyDescent="0.25">
      <c r="A31" t="s">
        <v>87</v>
      </c>
      <c r="B31" s="6" t="s">
        <v>37</v>
      </c>
      <c r="C31" s="48"/>
      <c r="D31" s="58"/>
      <c r="E31" s="47"/>
      <c r="F31" s="47"/>
      <c r="G31" s="47"/>
      <c r="H31" s="47"/>
      <c r="I31" s="47"/>
      <c r="J31" s="47"/>
      <c r="K31" s="47"/>
      <c r="L31" s="47"/>
      <c r="M31" s="48">
        <f t="shared" si="0"/>
        <v>0</v>
      </c>
    </row>
    <row r="32" spans="1:25" x14ac:dyDescent="0.25">
      <c r="A32" t="s">
        <v>88</v>
      </c>
      <c r="B32" s="6" t="s">
        <v>37</v>
      </c>
      <c r="C32" s="48"/>
      <c r="D32" s="58"/>
      <c r="E32" s="47"/>
      <c r="F32" s="47"/>
      <c r="G32" s="47"/>
      <c r="H32" s="47"/>
      <c r="I32" s="47"/>
      <c r="J32" s="47"/>
      <c r="K32" s="47"/>
      <c r="L32" s="47"/>
      <c r="M32" s="48">
        <f t="shared" si="0"/>
        <v>0</v>
      </c>
    </row>
    <row r="33" spans="1:13" x14ac:dyDescent="0.25">
      <c r="A33" t="s">
        <v>89</v>
      </c>
      <c r="B33" s="6" t="s">
        <v>37</v>
      </c>
      <c r="C33" s="48"/>
      <c r="D33" s="58"/>
      <c r="E33" s="47"/>
      <c r="F33" s="47"/>
      <c r="G33" s="47"/>
      <c r="H33" s="47"/>
      <c r="I33" s="47"/>
      <c r="J33" s="47"/>
      <c r="K33" s="47"/>
      <c r="L33" s="47"/>
      <c r="M33" s="48">
        <f t="shared" si="0"/>
        <v>0</v>
      </c>
    </row>
    <row r="34" spans="1:13" x14ac:dyDescent="0.25">
      <c r="A34" t="s">
        <v>90</v>
      </c>
      <c r="B34" s="6" t="s">
        <v>37</v>
      </c>
      <c r="C34" s="48"/>
      <c r="D34" s="58"/>
      <c r="E34" s="47"/>
      <c r="F34" s="47"/>
      <c r="G34" s="47"/>
      <c r="H34" s="47"/>
      <c r="I34" s="47"/>
      <c r="J34" s="47"/>
      <c r="K34" s="47"/>
      <c r="L34" s="47"/>
      <c r="M34" s="48">
        <f t="shared" si="0"/>
        <v>0</v>
      </c>
    </row>
    <row r="35" spans="1:13" x14ac:dyDescent="0.25">
      <c r="A35" t="s">
        <v>91</v>
      </c>
      <c r="B35" s="6" t="s">
        <v>37</v>
      </c>
      <c r="C35" s="48"/>
      <c r="D35" s="58"/>
      <c r="E35" s="47"/>
      <c r="F35" s="47"/>
      <c r="G35" s="47"/>
      <c r="H35" s="47"/>
      <c r="I35" s="47"/>
      <c r="J35" s="47"/>
      <c r="K35" s="47"/>
      <c r="L35" s="47"/>
      <c r="M35" s="48">
        <f t="shared" si="0"/>
        <v>0</v>
      </c>
    </row>
    <row r="36" spans="1:13" x14ac:dyDescent="0.25">
      <c r="A36" t="s">
        <v>92</v>
      </c>
      <c r="B36" s="6" t="s">
        <v>37</v>
      </c>
      <c r="C36" s="48"/>
      <c r="D36" s="58"/>
      <c r="E36" s="47"/>
      <c r="F36" s="47"/>
      <c r="G36" s="47"/>
      <c r="H36" s="47"/>
      <c r="I36" s="47"/>
      <c r="J36" s="47"/>
      <c r="K36" s="47"/>
      <c r="L36" s="47"/>
      <c r="M36" s="48">
        <f t="shared" si="0"/>
        <v>0</v>
      </c>
    </row>
    <row r="37" spans="1:13" x14ac:dyDescent="0.25">
      <c r="A37" t="s">
        <v>93</v>
      </c>
      <c r="B37" s="6" t="s">
        <v>37</v>
      </c>
      <c r="C37" s="48"/>
      <c r="D37" s="58"/>
      <c r="E37" s="47"/>
      <c r="F37" s="47"/>
      <c r="G37" s="47"/>
      <c r="H37" s="47"/>
      <c r="I37" s="47"/>
      <c r="J37" s="47"/>
      <c r="K37" s="47"/>
      <c r="L37" s="47"/>
      <c r="M37" s="48">
        <f t="shared" si="0"/>
        <v>0</v>
      </c>
    </row>
    <row r="38" spans="1:13" x14ac:dyDescent="0.25">
      <c r="A38" t="s">
        <v>94</v>
      </c>
      <c r="B38" s="6" t="s">
        <v>37</v>
      </c>
      <c r="C38" s="48"/>
      <c r="D38" s="58"/>
      <c r="E38" s="47"/>
      <c r="F38" s="47"/>
      <c r="G38" s="47"/>
      <c r="H38" s="47"/>
      <c r="I38" s="47"/>
      <c r="J38" s="47"/>
      <c r="K38" s="47"/>
      <c r="L38" s="47"/>
      <c r="M38" s="48">
        <f t="shared" si="0"/>
        <v>0</v>
      </c>
    </row>
    <row r="39" spans="1:13" x14ac:dyDescent="0.25">
      <c r="A39" t="s">
        <v>95</v>
      </c>
      <c r="B39" s="6" t="s">
        <v>37</v>
      </c>
      <c r="C39" s="48"/>
      <c r="D39" s="58"/>
      <c r="E39" s="47"/>
      <c r="F39" s="47"/>
      <c r="G39" s="47"/>
      <c r="H39" s="47"/>
      <c r="I39" s="47"/>
      <c r="J39" s="47"/>
      <c r="K39" s="47"/>
      <c r="L39" s="47"/>
      <c r="M39" s="48">
        <f t="shared" si="0"/>
        <v>0</v>
      </c>
    </row>
    <row r="40" spans="1:13" x14ac:dyDescent="0.25">
      <c r="A40" t="s">
        <v>96</v>
      </c>
      <c r="B40" s="6" t="s">
        <v>37</v>
      </c>
      <c r="C40" s="48"/>
      <c r="D40" s="58"/>
      <c r="E40" s="47"/>
      <c r="F40" s="47"/>
      <c r="G40" s="47"/>
      <c r="H40" s="47"/>
      <c r="I40" s="47"/>
      <c r="J40" s="47"/>
      <c r="K40" s="47"/>
      <c r="L40" s="47"/>
      <c r="M40" s="48">
        <f t="shared" si="0"/>
        <v>0</v>
      </c>
    </row>
    <row r="41" spans="1:13" x14ac:dyDescent="0.25">
      <c r="A41" t="s">
        <v>97</v>
      </c>
      <c r="B41" s="6" t="s">
        <v>37</v>
      </c>
      <c r="C41" s="48"/>
      <c r="D41" s="58"/>
      <c r="E41" s="47"/>
      <c r="F41" s="47"/>
      <c r="G41" s="47"/>
      <c r="H41" s="47"/>
      <c r="I41" s="47"/>
      <c r="J41" s="47"/>
      <c r="K41" s="47"/>
      <c r="L41" s="47"/>
      <c r="M41" s="48">
        <f t="shared" si="0"/>
        <v>0</v>
      </c>
    </row>
    <row r="42" spans="1:13" x14ac:dyDescent="0.25">
      <c r="A42" t="s">
        <v>98</v>
      </c>
      <c r="B42" s="6" t="s">
        <v>37</v>
      </c>
      <c r="C42" s="48"/>
      <c r="D42" s="58"/>
      <c r="E42" s="47"/>
      <c r="F42" s="47"/>
      <c r="G42" s="47"/>
      <c r="H42" s="47"/>
      <c r="I42" s="47"/>
      <c r="J42" s="47"/>
      <c r="K42" s="47"/>
      <c r="L42" s="47"/>
      <c r="M42" s="48">
        <f t="shared" si="0"/>
        <v>0</v>
      </c>
    </row>
    <row r="43" spans="1:13" x14ac:dyDescent="0.25">
      <c r="A43" t="s">
        <v>99</v>
      </c>
      <c r="B43" s="6" t="s">
        <v>37</v>
      </c>
      <c r="C43" s="48"/>
      <c r="D43" s="58"/>
      <c r="E43" s="47"/>
      <c r="F43" s="47"/>
      <c r="G43" s="47"/>
      <c r="H43" s="47"/>
      <c r="I43" s="47"/>
      <c r="J43" s="47"/>
      <c r="K43" s="47"/>
      <c r="L43" s="47"/>
      <c r="M43" s="48">
        <f t="shared" si="0"/>
        <v>0</v>
      </c>
    </row>
    <row r="44" spans="1:13" x14ac:dyDescent="0.25">
      <c r="A44" t="s">
        <v>100</v>
      </c>
      <c r="B44" s="6" t="s">
        <v>37</v>
      </c>
      <c r="C44" s="48"/>
      <c r="D44" s="58"/>
      <c r="E44" s="47"/>
      <c r="F44" s="47"/>
      <c r="G44" s="47"/>
      <c r="H44" s="47"/>
      <c r="I44" s="47"/>
      <c r="J44" s="47"/>
      <c r="K44" s="47"/>
      <c r="L44" s="47"/>
      <c r="M44" s="48">
        <f t="shared" si="0"/>
        <v>0</v>
      </c>
    </row>
    <row r="45" spans="1:13" x14ac:dyDescent="0.25">
      <c r="A45" t="s">
        <v>101</v>
      </c>
      <c r="B45" s="6" t="s">
        <v>37</v>
      </c>
      <c r="C45" s="48"/>
      <c r="D45" s="58"/>
      <c r="E45" s="47"/>
      <c r="F45" s="47"/>
      <c r="G45" s="47"/>
      <c r="H45" s="47"/>
      <c r="I45" s="47"/>
      <c r="J45" s="47"/>
      <c r="K45" s="47"/>
      <c r="L45" s="47"/>
      <c r="M45" s="48">
        <f t="shared" si="0"/>
        <v>0</v>
      </c>
    </row>
    <row r="46" spans="1:13" x14ac:dyDescent="0.25">
      <c r="A46" t="s">
        <v>102</v>
      </c>
      <c r="B46" s="6" t="s">
        <v>37</v>
      </c>
      <c r="C46" s="48"/>
      <c r="D46" s="58"/>
      <c r="E46" s="47"/>
      <c r="F46" s="47"/>
      <c r="G46" s="47"/>
      <c r="H46" s="47"/>
      <c r="I46" s="47"/>
      <c r="J46" s="47"/>
      <c r="K46" s="47"/>
      <c r="L46" s="47"/>
      <c r="M46" s="48">
        <f t="shared" si="0"/>
        <v>0</v>
      </c>
    </row>
    <row r="47" spans="1:13" x14ac:dyDescent="0.25">
      <c r="A47" t="s">
        <v>103</v>
      </c>
      <c r="B47" s="6" t="s">
        <v>37</v>
      </c>
      <c r="C47" s="48"/>
      <c r="D47" s="58"/>
      <c r="E47" s="47"/>
      <c r="F47" s="47"/>
      <c r="G47" s="47"/>
      <c r="H47" s="47"/>
      <c r="I47" s="47"/>
      <c r="J47" s="47"/>
      <c r="K47" s="47"/>
      <c r="L47" s="47"/>
      <c r="M47" s="48">
        <f t="shared" si="0"/>
        <v>0</v>
      </c>
    </row>
    <row r="48" spans="1:13" x14ac:dyDescent="0.25">
      <c r="A48" t="s">
        <v>104</v>
      </c>
      <c r="B48" s="6" t="s">
        <v>37</v>
      </c>
      <c r="C48" s="48"/>
      <c r="D48" s="58"/>
      <c r="E48" s="47"/>
      <c r="F48" s="47"/>
      <c r="G48" s="47"/>
      <c r="H48" s="47"/>
      <c r="I48" s="47"/>
      <c r="J48" s="47"/>
      <c r="K48" s="47"/>
      <c r="L48" s="47"/>
      <c r="M48" s="48">
        <f t="shared" si="0"/>
        <v>0</v>
      </c>
    </row>
    <row r="49" spans="1:25" x14ac:dyDescent="0.25">
      <c r="A49" t="s">
        <v>105</v>
      </c>
      <c r="B49" s="6" t="s">
        <v>37</v>
      </c>
      <c r="C49" s="48"/>
      <c r="D49" s="58"/>
      <c r="E49" s="47"/>
      <c r="F49" s="47"/>
      <c r="G49" s="47"/>
      <c r="H49" s="47"/>
      <c r="I49" s="47"/>
      <c r="J49" s="47"/>
      <c r="K49" s="47"/>
      <c r="L49" s="47"/>
      <c r="M49" s="48">
        <f t="shared" si="0"/>
        <v>0</v>
      </c>
    </row>
    <row r="50" spans="1:25" x14ac:dyDescent="0.25">
      <c r="A50" t="s">
        <v>106</v>
      </c>
      <c r="B50" s="6" t="s">
        <v>37</v>
      </c>
      <c r="C50" s="48"/>
      <c r="D50" s="58"/>
      <c r="E50" s="47"/>
      <c r="F50" s="47"/>
      <c r="G50" s="47"/>
      <c r="H50" s="47"/>
      <c r="I50" s="47"/>
      <c r="J50" s="47"/>
      <c r="K50" s="47"/>
      <c r="L50" s="47"/>
      <c r="M50" s="48">
        <f t="shared" si="0"/>
        <v>0</v>
      </c>
    </row>
    <row r="51" spans="1:25" ht="15.75" thickBot="1" x14ac:dyDescent="0.3">
      <c r="A51" t="s">
        <v>107</v>
      </c>
      <c r="B51" s="6" t="s">
        <v>37</v>
      </c>
      <c r="C51" s="56"/>
      <c r="D51" s="59"/>
      <c r="E51" s="55"/>
      <c r="F51" s="55"/>
      <c r="G51" s="55"/>
      <c r="H51" s="55"/>
      <c r="I51" s="55"/>
      <c r="J51" s="55"/>
      <c r="K51" s="55"/>
      <c r="L51" s="55"/>
      <c r="M51" s="56">
        <f t="shared" si="0"/>
        <v>0</v>
      </c>
    </row>
    <row r="52" spans="1:25" x14ac:dyDescent="0.25">
      <c r="A52" t="s">
        <v>108</v>
      </c>
      <c r="B52" s="6" t="s">
        <v>37</v>
      </c>
      <c r="C52" s="43"/>
      <c r="D52" s="57"/>
      <c r="E52" s="42"/>
      <c r="F52" s="42"/>
      <c r="G52" s="42"/>
      <c r="H52" s="42"/>
      <c r="I52" s="42"/>
      <c r="J52" s="42"/>
      <c r="K52" s="42"/>
      <c r="L52" s="42"/>
      <c r="M52" s="43">
        <f t="shared" si="0"/>
        <v>0</v>
      </c>
      <c r="O52" s="39"/>
      <c r="P52" s="69"/>
      <c r="Q52" s="42"/>
      <c r="R52" s="42"/>
      <c r="S52" s="42"/>
      <c r="T52" s="42"/>
      <c r="U52" s="42"/>
      <c r="V52" s="42"/>
      <c r="W52" s="42"/>
      <c r="X52" s="42"/>
      <c r="Y52" s="43">
        <f>SUM(O52:X52)</f>
        <v>0</v>
      </c>
    </row>
    <row r="53" spans="1:25" x14ac:dyDescent="0.25">
      <c r="A53" t="s">
        <v>109</v>
      </c>
      <c r="B53" s="6" t="s">
        <v>37</v>
      </c>
      <c r="C53" s="48"/>
      <c r="D53" s="58"/>
      <c r="E53" s="47"/>
      <c r="F53" s="47"/>
      <c r="G53" s="47"/>
      <c r="H53" s="47"/>
      <c r="I53" s="47"/>
      <c r="J53" s="47"/>
      <c r="K53" s="47"/>
      <c r="L53" s="47"/>
      <c r="M53" s="48">
        <f t="shared" si="0"/>
        <v>0</v>
      </c>
      <c r="O53" s="44"/>
      <c r="P53" s="68"/>
      <c r="Q53" s="47"/>
      <c r="R53" s="47"/>
      <c r="S53" s="47"/>
      <c r="T53" s="47"/>
      <c r="U53" s="47"/>
      <c r="V53" s="47"/>
      <c r="W53" s="47"/>
      <c r="X53" s="47"/>
      <c r="Y53" s="48">
        <f t="shared" ref="Y53:Y62" si="3">SUM(O53:X53)</f>
        <v>0</v>
      </c>
    </row>
    <row r="54" spans="1:25" x14ac:dyDescent="0.25">
      <c r="A54" t="s">
        <v>110</v>
      </c>
      <c r="B54" s="6" t="s">
        <v>37</v>
      </c>
      <c r="C54" s="48"/>
      <c r="D54" s="58"/>
      <c r="E54" s="47"/>
      <c r="F54" s="47"/>
      <c r="G54" s="47"/>
      <c r="H54" s="47"/>
      <c r="I54" s="47"/>
      <c r="J54" s="47"/>
      <c r="K54" s="47"/>
      <c r="L54" s="47"/>
      <c r="M54" s="48">
        <f t="shared" si="0"/>
        <v>0</v>
      </c>
      <c r="O54" s="44"/>
      <c r="P54" s="68"/>
      <c r="Q54" s="47"/>
      <c r="R54" s="47"/>
      <c r="S54" s="47"/>
      <c r="T54" s="47"/>
      <c r="U54" s="47"/>
      <c r="V54" s="47"/>
      <c r="W54" s="47"/>
      <c r="X54" s="47"/>
      <c r="Y54" s="48">
        <f t="shared" si="3"/>
        <v>0</v>
      </c>
    </row>
    <row r="55" spans="1:25" x14ac:dyDescent="0.25">
      <c r="A55" t="s">
        <v>111</v>
      </c>
      <c r="B55" s="6" t="s">
        <v>38</v>
      </c>
      <c r="C55" s="48"/>
      <c r="D55" s="58"/>
      <c r="E55" s="47"/>
      <c r="F55" s="47"/>
      <c r="G55" s="47"/>
      <c r="H55" s="47"/>
      <c r="I55" s="47"/>
      <c r="J55" s="47"/>
      <c r="K55" s="47"/>
      <c r="L55" s="47"/>
      <c r="M55" s="48">
        <f t="shared" si="0"/>
        <v>0</v>
      </c>
      <c r="O55" s="44"/>
      <c r="P55" s="68"/>
      <c r="Q55" s="47"/>
      <c r="R55" s="47"/>
      <c r="S55" s="47"/>
      <c r="T55" s="47"/>
      <c r="U55" s="47"/>
      <c r="V55" s="47"/>
      <c r="W55" s="47"/>
      <c r="X55" s="47"/>
      <c r="Y55" s="48">
        <f t="shared" si="3"/>
        <v>0</v>
      </c>
    </row>
    <row r="56" spans="1:25" x14ac:dyDescent="0.25">
      <c r="A56" t="s">
        <v>112</v>
      </c>
      <c r="B56" s="6" t="s">
        <v>38</v>
      </c>
      <c r="C56" s="48"/>
      <c r="D56" s="58"/>
      <c r="E56" s="47"/>
      <c r="F56" s="47"/>
      <c r="G56" s="47"/>
      <c r="H56" s="47"/>
      <c r="I56" s="47"/>
      <c r="J56" s="47"/>
      <c r="K56" s="47"/>
      <c r="L56" s="47"/>
      <c r="M56" s="48">
        <f t="shared" si="0"/>
        <v>0</v>
      </c>
      <c r="O56" s="44"/>
      <c r="P56" s="68"/>
      <c r="Q56" s="47"/>
      <c r="R56" s="47"/>
      <c r="S56" s="47"/>
      <c r="T56" s="47"/>
      <c r="U56" s="47"/>
      <c r="V56" s="47"/>
      <c r="W56" s="47"/>
      <c r="X56" s="47"/>
      <c r="Y56" s="48">
        <f t="shared" si="3"/>
        <v>0</v>
      </c>
    </row>
    <row r="57" spans="1:25" x14ac:dyDescent="0.25">
      <c r="A57" t="s">
        <v>113</v>
      </c>
      <c r="B57" s="6" t="s">
        <v>38</v>
      </c>
      <c r="C57" s="48"/>
      <c r="D57" s="58"/>
      <c r="E57" s="47"/>
      <c r="F57" s="47"/>
      <c r="G57" s="47"/>
      <c r="H57" s="47"/>
      <c r="I57" s="47"/>
      <c r="J57" s="47"/>
      <c r="K57" s="47"/>
      <c r="L57" s="47"/>
      <c r="M57" s="48">
        <f t="shared" si="0"/>
        <v>0</v>
      </c>
      <c r="O57" s="44"/>
      <c r="P57" s="68"/>
      <c r="Q57" s="47"/>
      <c r="R57" s="47"/>
      <c r="S57" s="47"/>
      <c r="T57" s="47"/>
      <c r="U57" s="47"/>
      <c r="V57" s="47"/>
      <c r="W57" s="47"/>
      <c r="X57" s="47"/>
      <c r="Y57" s="48">
        <f t="shared" si="3"/>
        <v>0</v>
      </c>
    </row>
    <row r="58" spans="1:25" x14ac:dyDescent="0.25">
      <c r="A58" t="s">
        <v>114</v>
      </c>
      <c r="B58" s="6" t="s">
        <v>38</v>
      </c>
      <c r="C58" s="48"/>
      <c r="D58" s="58"/>
      <c r="E58" s="47"/>
      <c r="F58" s="47"/>
      <c r="G58" s="47"/>
      <c r="H58" s="47"/>
      <c r="I58" s="47"/>
      <c r="J58" s="47"/>
      <c r="K58" s="47"/>
      <c r="L58" s="47"/>
      <c r="M58" s="48">
        <f t="shared" si="0"/>
        <v>0</v>
      </c>
      <c r="O58" s="44"/>
      <c r="P58" s="68"/>
      <c r="Q58" s="47"/>
      <c r="R58" s="47"/>
      <c r="S58" s="47"/>
      <c r="T58" s="47"/>
      <c r="U58" s="47"/>
      <c r="V58" s="47"/>
      <c r="W58" s="47"/>
      <c r="X58" s="47"/>
      <c r="Y58" s="48">
        <f t="shared" si="3"/>
        <v>0</v>
      </c>
    </row>
    <row r="59" spans="1:25" x14ac:dyDescent="0.25">
      <c r="A59" t="s">
        <v>115</v>
      </c>
      <c r="B59" s="6" t="s">
        <v>38</v>
      </c>
      <c r="C59" s="48"/>
      <c r="D59" s="58"/>
      <c r="E59" s="47"/>
      <c r="F59" s="47"/>
      <c r="G59" s="47"/>
      <c r="H59" s="47"/>
      <c r="I59" s="47"/>
      <c r="J59" s="47"/>
      <c r="K59" s="47"/>
      <c r="L59" s="47"/>
      <c r="M59" s="48">
        <f t="shared" si="0"/>
        <v>0</v>
      </c>
      <c r="O59" s="44"/>
      <c r="P59" s="68"/>
      <c r="Q59" s="47"/>
      <c r="R59" s="47"/>
      <c r="S59" s="47"/>
      <c r="T59" s="47"/>
      <c r="U59" s="47"/>
      <c r="V59" s="47"/>
      <c r="W59" s="47"/>
      <c r="X59" s="47"/>
      <c r="Y59" s="48">
        <f t="shared" si="3"/>
        <v>0</v>
      </c>
    </row>
    <row r="60" spans="1:25" x14ac:dyDescent="0.25">
      <c r="A60" t="s">
        <v>116</v>
      </c>
      <c r="B60" s="6" t="s">
        <v>38</v>
      </c>
      <c r="C60" s="48"/>
      <c r="D60" s="58"/>
      <c r="E60" s="47"/>
      <c r="F60" s="47"/>
      <c r="G60" s="47"/>
      <c r="H60" s="47"/>
      <c r="I60" s="47"/>
      <c r="J60" s="47"/>
      <c r="K60" s="47"/>
      <c r="L60" s="47"/>
      <c r="M60" s="48">
        <f t="shared" si="0"/>
        <v>0</v>
      </c>
      <c r="O60" s="44"/>
      <c r="P60" s="68"/>
      <c r="Q60" s="47"/>
      <c r="R60" s="47"/>
      <c r="S60" s="47"/>
      <c r="T60" s="47"/>
      <c r="U60" s="47"/>
      <c r="V60" s="47"/>
      <c r="W60" s="47"/>
      <c r="X60" s="47"/>
      <c r="Y60" s="48">
        <f t="shared" si="3"/>
        <v>0</v>
      </c>
    </row>
    <row r="61" spans="1:25" x14ac:dyDescent="0.25">
      <c r="A61" t="s">
        <v>117</v>
      </c>
      <c r="B61" s="6" t="s">
        <v>38</v>
      </c>
      <c r="C61" s="48"/>
      <c r="D61" s="58"/>
      <c r="E61" s="47"/>
      <c r="F61" s="47"/>
      <c r="G61" s="47"/>
      <c r="H61" s="47"/>
      <c r="I61" s="47"/>
      <c r="J61" s="47"/>
      <c r="K61" s="47"/>
      <c r="L61" s="47"/>
      <c r="M61" s="48">
        <f t="shared" si="0"/>
        <v>0</v>
      </c>
      <c r="O61" s="44"/>
      <c r="P61" s="68"/>
      <c r="Q61" s="47"/>
      <c r="R61" s="47"/>
      <c r="S61" s="47"/>
      <c r="T61" s="47"/>
      <c r="U61" s="47"/>
      <c r="V61" s="47"/>
      <c r="W61" s="47"/>
      <c r="X61" s="47"/>
      <c r="Y61" s="48">
        <f t="shared" si="3"/>
        <v>0</v>
      </c>
    </row>
    <row r="62" spans="1:25" x14ac:dyDescent="0.25">
      <c r="A62" t="s">
        <v>118</v>
      </c>
      <c r="B62" s="6" t="s">
        <v>38</v>
      </c>
      <c r="C62" s="48"/>
      <c r="D62" s="58"/>
      <c r="E62" s="47"/>
      <c r="F62" s="47"/>
      <c r="G62" s="47"/>
      <c r="H62" s="47"/>
      <c r="I62" s="47"/>
      <c r="J62" s="47"/>
      <c r="K62" s="47"/>
      <c r="L62" s="47"/>
      <c r="M62" s="48">
        <f t="shared" si="0"/>
        <v>0</v>
      </c>
      <c r="O62" s="44"/>
      <c r="P62" s="68"/>
      <c r="Q62" s="47"/>
      <c r="R62" s="47"/>
      <c r="S62" s="47"/>
      <c r="T62" s="47"/>
      <c r="U62" s="47"/>
      <c r="V62" s="47"/>
      <c r="W62" s="47"/>
      <c r="X62" s="47"/>
      <c r="Y62" s="48">
        <f t="shared" si="3"/>
        <v>0</v>
      </c>
    </row>
    <row r="63" spans="1:25" x14ac:dyDescent="0.25">
      <c r="A63" t="s">
        <v>119</v>
      </c>
      <c r="B63" s="6" t="s">
        <v>38</v>
      </c>
      <c r="C63" s="48"/>
      <c r="D63" s="58"/>
      <c r="E63" s="47"/>
      <c r="F63" s="47"/>
      <c r="G63" s="47"/>
      <c r="H63" s="47"/>
      <c r="I63" s="47"/>
      <c r="J63" s="47"/>
      <c r="K63" s="47"/>
      <c r="L63" s="47"/>
      <c r="M63" s="48">
        <f t="shared" si="0"/>
        <v>0</v>
      </c>
      <c r="O63" s="44"/>
      <c r="P63" s="68"/>
      <c r="Q63" s="47"/>
      <c r="R63" s="47"/>
      <c r="S63" s="47"/>
      <c r="T63" s="47"/>
      <c r="U63" s="47"/>
      <c r="V63" s="47"/>
      <c r="W63" s="47"/>
      <c r="X63" s="47"/>
      <c r="Y63" s="48">
        <f t="shared" ref="Y63:Y74" si="4">SUM(O63:X63)</f>
        <v>0</v>
      </c>
    </row>
    <row r="64" spans="1:25" x14ac:dyDescent="0.25">
      <c r="A64" t="s">
        <v>120</v>
      </c>
      <c r="B64" s="6" t="s">
        <v>38</v>
      </c>
      <c r="C64" s="48"/>
      <c r="D64" s="58"/>
      <c r="E64" s="47"/>
      <c r="F64" s="47"/>
      <c r="G64" s="47"/>
      <c r="H64" s="47"/>
      <c r="I64" s="47"/>
      <c r="J64" s="47"/>
      <c r="K64" s="47"/>
      <c r="L64" s="47"/>
      <c r="M64" s="48">
        <f t="shared" si="0"/>
        <v>0</v>
      </c>
      <c r="O64" s="44"/>
      <c r="P64" s="68"/>
      <c r="Q64" s="47"/>
      <c r="R64" s="47"/>
      <c r="S64" s="47"/>
      <c r="T64" s="47"/>
      <c r="U64" s="47"/>
      <c r="V64" s="47"/>
      <c r="W64" s="47"/>
      <c r="X64" s="47"/>
      <c r="Y64" s="48">
        <f t="shared" si="4"/>
        <v>0</v>
      </c>
    </row>
    <row r="65" spans="1:25" x14ac:dyDescent="0.25">
      <c r="A65" t="s">
        <v>121</v>
      </c>
      <c r="B65" s="6" t="s">
        <v>38</v>
      </c>
      <c r="C65" s="48"/>
      <c r="D65" s="58"/>
      <c r="E65" s="47"/>
      <c r="F65" s="47"/>
      <c r="G65" s="47"/>
      <c r="H65" s="47"/>
      <c r="I65" s="47"/>
      <c r="J65" s="47"/>
      <c r="K65" s="47"/>
      <c r="L65" s="47"/>
      <c r="M65" s="48">
        <f t="shared" si="0"/>
        <v>0</v>
      </c>
      <c r="O65" s="44"/>
      <c r="P65" s="68"/>
      <c r="Q65" s="47"/>
      <c r="R65" s="47"/>
      <c r="S65" s="47"/>
      <c r="T65" s="47"/>
      <c r="U65" s="47"/>
      <c r="V65" s="47"/>
      <c r="W65" s="47"/>
      <c r="X65" s="47"/>
      <c r="Y65" s="48">
        <f t="shared" si="4"/>
        <v>0</v>
      </c>
    </row>
    <row r="66" spans="1:25" x14ac:dyDescent="0.25">
      <c r="A66" t="s">
        <v>122</v>
      </c>
      <c r="B66" s="6" t="s">
        <v>38</v>
      </c>
      <c r="C66" s="48"/>
      <c r="D66" s="58"/>
      <c r="E66" s="47"/>
      <c r="F66" s="47"/>
      <c r="G66" s="47"/>
      <c r="H66" s="47"/>
      <c r="I66" s="47"/>
      <c r="J66" s="47"/>
      <c r="K66" s="47"/>
      <c r="L66" s="47"/>
      <c r="M66" s="48">
        <f t="shared" si="0"/>
        <v>0</v>
      </c>
      <c r="O66" s="44"/>
      <c r="P66" s="68"/>
      <c r="Q66" s="47"/>
      <c r="R66" s="47"/>
      <c r="S66" s="47"/>
      <c r="T66" s="47"/>
      <c r="U66" s="47"/>
      <c r="V66" s="47"/>
      <c r="W66" s="47"/>
      <c r="X66" s="47"/>
      <c r="Y66" s="48">
        <f t="shared" si="4"/>
        <v>0</v>
      </c>
    </row>
    <row r="67" spans="1:25" x14ac:dyDescent="0.25">
      <c r="A67" t="s">
        <v>123</v>
      </c>
      <c r="B67" s="6" t="s">
        <v>38</v>
      </c>
      <c r="C67" s="48"/>
      <c r="D67" s="58"/>
      <c r="E67" s="47"/>
      <c r="F67" s="47"/>
      <c r="G67" s="47"/>
      <c r="H67" s="47"/>
      <c r="I67" s="47"/>
      <c r="J67" s="47"/>
      <c r="K67" s="47"/>
      <c r="L67" s="47"/>
      <c r="M67" s="48">
        <f t="shared" si="0"/>
        <v>0</v>
      </c>
      <c r="O67" s="44"/>
      <c r="P67" s="68"/>
      <c r="Q67" s="47"/>
      <c r="R67" s="47"/>
      <c r="S67" s="47"/>
      <c r="T67" s="47"/>
      <c r="U67" s="47"/>
      <c r="V67" s="47"/>
      <c r="W67" s="47"/>
      <c r="X67" s="47"/>
      <c r="Y67" s="48">
        <f t="shared" si="4"/>
        <v>0</v>
      </c>
    </row>
    <row r="68" spans="1:25" x14ac:dyDescent="0.25">
      <c r="A68" t="s">
        <v>124</v>
      </c>
      <c r="B68" s="6" t="s">
        <v>38</v>
      </c>
      <c r="C68" s="60"/>
      <c r="D68" s="61"/>
      <c r="E68" s="62"/>
      <c r="F68" s="62"/>
      <c r="G68" s="62"/>
      <c r="H68" s="62"/>
      <c r="I68" s="62"/>
      <c r="J68" s="62"/>
      <c r="K68" s="62"/>
      <c r="L68" s="62"/>
      <c r="M68" s="60">
        <f t="shared" si="0"/>
        <v>0</v>
      </c>
      <c r="O68" s="44"/>
      <c r="P68" s="68"/>
      <c r="Q68" s="47"/>
      <c r="R68" s="47"/>
      <c r="S68" s="47"/>
      <c r="T68" s="47"/>
      <c r="U68" s="47"/>
      <c r="V68" s="47"/>
      <c r="W68" s="47"/>
      <c r="X68" s="47"/>
      <c r="Y68" s="48">
        <f t="shared" si="4"/>
        <v>0</v>
      </c>
    </row>
    <row r="69" spans="1:25" x14ac:dyDescent="0.25">
      <c r="A69" t="s">
        <v>125</v>
      </c>
      <c r="B69" s="6" t="s">
        <v>38</v>
      </c>
      <c r="C69" s="48"/>
      <c r="D69" s="58"/>
      <c r="E69" s="47"/>
      <c r="F69" s="47"/>
      <c r="G69" s="47"/>
      <c r="H69" s="47"/>
      <c r="I69" s="47"/>
      <c r="J69" s="47"/>
      <c r="K69" s="47"/>
      <c r="L69" s="47"/>
      <c r="M69" s="48">
        <f t="shared" ref="M69:M104" si="5">SUM(D69:L69)</f>
        <v>0</v>
      </c>
      <c r="O69" s="44"/>
      <c r="P69" s="68"/>
      <c r="Q69" s="47"/>
      <c r="R69" s="47"/>
      <c r="S69" s="47"/>
      <c r="T69" s="47"/>
      <c r="U69" s="47"/>
      <c r="V69" s="47"/>
      <c r="W69" s="47"/>
      <c r="X69" s="47"/>
      <c r="Y69" s="48">
        <f t="shared" si="4"/>
        <v>0</v>
      </c>
    </row>
    <row r="70" spans="1:25" x14ac:dyDescent="0.25">
      <c r="A70" t="s">
        <v>126</v>
      </c>
      <c r="B70" s="6" t="s">
        <v>38</v>
      </c>
      <c r="C70" s="48"/>
      <c r="D70" s="58"/>
      <c r="E70" s="47"/>
      <c r="F70" s="47"/>
      <c r="G70" s="47"/>
      <c r="H70" s="47"/>
      <c r="I70" s="47"/>
      <c r="J70" s="47"/>
      <c r="K70" s="47"/>
      <c r="L70" s="47"/>
      <c r="M70" s="48">
        <f t="shared" si="5"/>
        <v>0</v>
      </c>
      <c r="O70" s="44"/>
      <c r="P70" s="68"/>
      <c r="Q70" s="47"/>
      <c r="R70" s="47"/>
      <c r="S70" s="47"/>
      <c r="T70" s="47"/>
      <c r="U70" s="47"/>
      <c r="V70" s="47"/>
      <c r="W70" s="47"/>
      <c r="X70" s="47"/>
      <c r="Y70" s="48">
        <f t="shared" si="4"/>
        <v>0</v>
      </c>
    </row>
    <row r="71" spans="1:25" x14ac:dyDescent="0.25">
      <c r="A71" t="s">
        <v>127</v>
      </c>
      <c r="B71" s="6" t="s">
        <v>38</v>
      </c>
      <c r="C71" s="48"/>
      <c r="D71" s="58"/>
      <c r="E71" s="47"/>
      <c r="F71" s="47"/>
      <c r="G71" s="47"/>
      <c r="H71" s="47"/>
      <c r="I71" s="47"/>
      <c r="J71" s="47"/>
      <c r="K71" s="47"/>
      <c r="L71" s="47"/>
      <c r="M71" s="48">
        <f t="shared" si="5"/>
        <v>0</v>
      </c>
      <c r="O71" s="44"/>
      <c r="P71" s="68"/>
      <c r="Q71" s="47"/>
      <c r="R71" s="47"/>
      <c r="S71" s="47"/>
      <c r="T71" s="47"/>
      <c r="U71" s="47"/>
      <c r="V71" s="47"/>
      <c r="W71" s="47"/>
      <c r="X71" s="47"/>
      <c r="Y71" s="48">
        <f t="shared" si="4"/>
        <v>0</v>
      </c>
    </row>
    <row r="72" spans="1:25" x14ac:dyDescent="0.25">
      <c r="A72" t="s">
        <v>128</v>
      </c>
      <c r="B72" s="6" t="s">
        <v>38</v>
      </c>
      <c r="C72" s="48"/>
      <c r="D72" s="58"/>
      <c r="E72" s="47"/>
      <c r="F72" s="47"/>
      <c r="G72" s="47"/>
      <c r="H72" s="47"/>
      <c r="I72" s="47"/>
      <c r="J72" s="47"/>
      <c r="K72" s="47"/>
      <c r="L72" s="47"/>
      <c r="M72" s="48">
        <f t="shared" si="5"/>
        <v>0</v>
      </c>
      <c r="O72" s="70"/>
      <c r="P72" s="51"/>
      <c r="Q72" s="51"/>
      <c r="R72" s="51"/>
      <c r="S72" s="51"/>
      <c r="T72" s="51"/>
      <c r="U72" s="51"/>
      <c r="V72" s="51"/>
      <c r="W72" s="51"/>
      <c r="X72" s="51"/>
      <c r="Y72" s="48">
        <f t="shared" si="4"/>
        <v>0</v>
      </c>
    </row>
    <row r="73" spans="1:25" x14ac:dyDescent="0.25">
      <c r="A73" t="s">
        <v>129</v>
      </c>
      <c r="B73" s="6" t="s">
        <v>38</v>
      </c>
      <c r="C73" s="48"/>
      <c r="D73" s="58"/>
      <c r="E73" s="47"/>
      <c r="F73" s="47"/>
      <c r="G73" s="47"/>
      <c r="H73" s="47"/>
      <c r="I73" s="47"/>
      <c r="J73" s="47"/>
      <c r="K73" s="47"/>
      <c r="L73" s="47"/>
      <c r="M73" s="48">
        <f t="shared" si="5"/>
        <v>0</v>
      </c>
      <c r="O73" s="44"/>
      <c r="P73" s="68"/>
      <c r="Q73" s="47"/>
      <c r="R73" s="47"/>
      <c r="S73" s="47"/>
      <c r="T73" s="47"/>
      <c r="U73" s="47"/>
      <c r="V73" s="47"/>
      <c r="W73" s="47"/>
      <c r="X73" s="47"/>
      <c r="Y73" s="48">
        <f t="shared" si="4"/>
        <v>0</v>
      </c>
    </row>
    <row r="74" spans="1:25" ht="15.75" thickBot="1" x14ac:dyDescent="0.3">
      <c r="A74" t="s">
        <v>130</v>
      </c>
      <c r="B74" s="6" t="s">
        <v>38</v>
      </c>
      <c r="C74" s="56"/>
      <c r="D74" s="59"/>
      <c r="E74" s="55"/>
      <c r="F74" s="55"/>
      <c r="G74" s="55"/>
      <c r="H74" s="55"/>
      <c r="I74" s="55"/>
      <c r="J74" s="55"/>
      <c r="K74" s="55"/>
      <c r="L74" s="55"/>
      <c r="M74" s="56">
        <f t="shared" si="5"/>
        <v>0</v>
      </c>
      <c r="O74" s="52"/>
      <c r="P74" s="71"/>
      <c r="Q74" s="55"/>
      <c r="R74" s="55"/>
      <c r="S74" s="55"/>
      <c r="T74" s="55"/>
      <c r="U74" s="55"/>
      <c r="V74" s="55"/>
      <c r="W74" s="55"/>
      <c r="X74" s="55"/>
      <c r="Y74" s="56">
        <f t="shared" si="4"/>
        <v>0</v>
      </c>
    </row>
    <row r="75" spans="1:25" x14ac:dyDescent="0.25">
      <c r="A75" t="s">
        <v>131</v>
      </c>
      <c r="B75" s="6" t="s">
        <v>38</v>
      </c>
      <c r="C75" s="43"/>
      <c r="D75" s="57"/>
      <c r="E75" s="42"/>
      <c r="F75" s="42"/>
      <c r="G75" s="42"/>
      <c r="H75" s="42"/>
      <c r="I75" s="42"/>
      <c r="J75" s="42"/>
      <c r="K75" s="42"/>
      <c r="L75" s="42"/>
      <c r="M75" s="43">
        <f t="shared" si="5"/>
        <v>0</v>
      </c>
    </row>
    <row r="76" spans="1:25" x14ac:dyDescent="0.25">
      <c r="A76" t="s">
        <v>132</v>
      </c>
      <c r="B76" s="6" t="s">
        <v>38</v>
      </c>
      <c r="C76" s="48"/>
      <c r="D76" s="58"/>
      <c r="E76" s="47"/>
      <c r="F76" s="47"/>
      <c r="G76" s="47"/>
      <c r="H76" s="47"/>
      <c r="I76" s="47"/>
      <c r="J76" s="47"/>
      <c r="K76" s="47"/>
      <c r="L76" s="47"/>
      <c r="M76" s="48">
        <f t="shared" si="5"/>
        <v>0</v>
      </c>
    </row>
    <row r="77" spans="1:25" x14ac:dyDescent="0.25">
      <c r="A77" t="s">
        <v>133</v>
      </c>
      <c r="B77" s="6" t="s">
        <v>38</v>
      </c>
      <c r="C77" s="48"/>
      <c r="D77" s="58"/>
      <c r="E77" s="47"/>
      <c r="F77" s="47"/>
      <c r="G77" s="47"/>
      <c r="H77" s="47"/>
      <c r="I77" s="47"/>
      <c r="J77" s="47"/>
      <c r="K77" s="47"/>
      <c r="L77" s="47"/>
      <c r="M77" s="48">
        <f t="shared" si="5"/>
        <v>0</v>
      </c>
    </row>
    <row r="78" spans="1:25" x14ac:dyDescent="0.25">
      <c r="A78" t="s">
        <v>134</v>
      </c>
      <c r="B78" s="6" t="s">
        <v>38</v>
      </c>
      <c r="C78" s="48"/>
      <c r="D78" s="58"/>
      <c r="E78" s="47"/>
      <c r="F78" s="47"/>
      <c r="G78" s="47"/>
      <c r="H78" s="47"/>
      <c r="I78" s="47"/>
      <c r="J78" s="47"/>
      <c r="K78" s="47"/>
      <c r="L78" s="47"/>
      <c r="M78" s="48">
        <f t="shared" si="5"/>
        <v>0</v>
      </c>
    </row>
    <row r="79" spans="1:25" x14ac:dyDescent="0.25">
      <c r="A79" t="s">
        <v>135</v>
      </c>
      <c r="B79" s="6" t="s">
        <v>38</v>
      </c>
      <c r="C79" s="48"/>
      <c r="D79" s="58"/>
      <c r="E79" s="47"/>
      <c r="F79" s="47"/>
      <c r="G79" s="47"/>
      <c r="H79" s="47"/>
      <c r="I79" s="47"/>
      <c r="J79" s="47"/>
      <c r="K79" s="47"/>
      <c r="L79" s="47"/>
      <c r="M79" s="48">
        <f t="shared" si="5"/>
        <v>0</v>
      </c>
    </row>
    <row r="80" spans="1:25" x14ac:dyDescent="0.25">
      <c r="A80" t="s">
        <v>136</v>
      </c>
      <c r="B80" s="6" t="s">
        <v>39</v>
      </c>
      <c r="C80" s="48"/>
      <c r="D80" s="58"/>
      <c r="E80" s="47"/>
      <c r="F80" s="47"/>
      <c r="G80" s="47"/>
      <c r="H80" s="47"/>
      <c r="I80" s="47"/>
      <c r="J80" s="47"/>
      <c r="K80" s="47"/>
      <c r="L80" s="47"/>
      <c r="M80" s="48">
        <f t="shared" si="5"/>
        <v>0</v>
      </c>
    </row>
    <row r="81" spans="1:13" x14ac:dyDescent="0.25">
      <c r="A81" t="s">
        <v>137</v>
      </c>
      <c r="B81" s="6" t="s">
        <v>39</v>
      </c>
      <c r="C81" s="48"/>
      <c r="D81" s="58"/>
      <c r="E81" s="47"/>
      <c r="F81" s="47"/>
      <c r="G81" s="47"/>
      <c r="H81" s="47"/>
      <c r="I81" s="47"/>
      <c r="J81" s="47"/>
      <c r="K81" s="47"/>
      <c r="L81" s="47"/>
      <c r="M81" s="48">
        <f t="shared" si="5"/>
        <v>0</v>
      </c>
    </row>
    <row r="82" spans="1:13" x14ac:dyDescent="0.25">
      <c r="A82" t="s">
        <v>138</v>
      </c>
      <c r="B82" s="6" t="s">
        <v>39</v>
      </c>
      <c r="C82" s="48"/>
      <c r="D82" s="58"/>
      <c r="E82" s="47"/>
      <c r="F82" s="47"/>
      <c r="G82" s="47"/>
      <c r="H82" s="47"/>
      <c r="I82" s="47"/>
      <c r="J82" s="47"/>
      <c r="K82" s="47"/>
      <c r="L82" s="47"/>
      <c r="M82" s="48">
        <f t="shared" si="5"/>
        <v>0</v>
      </c>
    </row>
    <row r="83" spans="1:13" x14ac:dyDescent="0.25">
      <c r="A83" t="s">
        <v>139</v>
      </c>
      <c r="B83" s="6" t="s">
        <v>39</v>
      </c>
      <c r="C83" s="48"/>
      <c r="D83" s="58"/>
      <c r="E83" s="47"/>
      <c r="F83" s="47"/>
      <c r="G83" s="47"/>
      <c r="H83" s="47"/>
      <c r="I83" s="47"/>
      <c r="J83" s="47"/>
      <c r="K83" s="47"/>
      <c r="L83" s="47"/>
      <c r="M83" s="48">
        <f t="shared" si="5"/>
        <v>0</v>
      </c>
    </row>
    <row r="84" spans="1:13" x14ac:dyDescent="0.25">
      <c r="A84" t="s">
        <v>140</v>
      </c>
      <c r="B84" s="6" t="s">
        <v>39</v>
      </c>
      <c r="C84" s="48"/>
      <c r="D84" s="58"/>
      <c r="E84" s="47"/>
      <c r="F84" s="47"/>
      <c r="G84" s="47"/>
      <c r="H84" s="47"/>
      <c r="I84" s="47"/>
      <c r="J84" s="47"/>
      <c r="K84" s="47"/>
      <c r="L84" s="47"/>
      <c r="M84" s="48">
        <f t="shared" si="5"/>
        <v>0</v>
      </c>
    </row>
    <row r="85" spans="1:13" x14ac:dyDescent="0.25">
      <c r="A85" t="s">
        <v>141</v>
      </c>
      <c r="B85" s="6" t="s">
        <v>39</v>
      </c>
      <c r="C85" s="48"/>
      <c r="D85" s="58"/>
      <c r="E85" s="47"/>
      <c r="F85" s="47"/>
      <c r="G85" s="47"/>
      <c r="H85" s="47"/>
      <c r="I85" s="47"/>
      <c r="J85" s="47"/>
      <c r="K85" s="47"/>
      <c r="L85" s="47"/>
      <c r="M85" s="48">
        <f t="shared" si="5"/>
        <v>0</v>
      </c>
    </row>
    <row r="86" spans="1:13" x14ac:dyDescent="0.25">
      <c r="A86" t="s">
        <v>142</v>
      </c>
      <c r="B86" s="6" t="s">
        <v>39</v>
      </c>
      <c r="C86" s="48"/>
      <c r="D86" s="58"/>
      <c r="E86" s="47"/>
      <c r="F86" s="47"/>
      <c r="G86" s="47"/>
      <c r="H86" s="47"/>
      <c r="I86" s="47"/>
      <c r="J86" s="47"/>
      <c r="K86" s="47"/>
      <c r="L86" s="47"/>
      <c r="M86" s="48">
        <f t="shared" si="5"/>
        <v>0</v>
      </c>
    </row>
    <row r="87" spans="1:13" x14ac:dyDescent="0.25">
      <c r="A87" t="s">
        <v>143</v>
      </c>
      <c r="B87" s="6" t="s">
        <v>39</v>
      </c>
      <c r="C87" s="48"/>
      <c r="D87" s="58"/>
      <c r="E87" s="47"/>
      <c r="F87" s="47"/>
      <c r="G87" s="47"/>
      <c r="H87" s="47"/>
      <c r="I87" s="47"/>
      <c r="J87" s="47"/>
      <c r="K87" s="47"/>
      <c r="L87" s="47"/>
      <c r="M87" s="48">
        <f t="shared" si="5"/>
        <v>0</v>
      </c>
    </row>
    <row r="88" spans="1:13" x14ac:dyDescent="0.25">
      <c r="A88" t="s">
        <v>144</v>
      </c>
      <c r="B88" s="6" t="s">
        <v>39</v>
      </c>
      <c r="C88" s="48"/>
      <c r="D88" s="58"/>
      <c r="E88" s="47"/>
      <c r="F88" s="47"/>
      <c r="G88" s="47"/>
      <c r="H88" s="47"/>
      <c r="I88" s="47"/>
      <c r="J88" s="47"/>
      <c r="K88" s="47"/>
      <c r="L88" s="47"/>
      <c r="M88" s="48">
        <f t="shared" si="5"/>
        <v>0</v>
      </c>
    </row>
    <row r="89" spans="1:13" x14ac:dyDescent="0.25">
      <c r="A89" t="s">
        <v>145</v>
      </c>
      <c r="B89" s="6" t="s">
        <v>39</v>
      </c>
      <c r="C89" s="48"/>
      <c r="D89" s="58"/>
      <c r="E89" s="47"/>
      <c r="F89" s="47"/>
      <c r="G89" s="47"/>
      <c r="H89" s="47"/>
      <c r="I89" s="47"/>
      <c r="J89" s="47"/>
      <c r="K89" s="47"/>
      <c r="L89" s="47"/>
      <c r="M89" s="48">
        <f t="shared" si="5"/>
        <v>0</v>
      </c>
    </row>
    <row r="90" spans="1:13" x14ac:dyDescent="0.25">
      <c r="A90" t="s">
        <v>146</v>
      </c>
      <c r="B90" s="6" t="s">
        <v>39</v>
      </c>
      <c r="C90" s="48"/>
      <c r="D90" s="58"/>
      <c r="E90" s="47"/>
      <c r="F90" s="47"/>
      <c r="G90" s="47"/>
      <c r="H90" s="47"/>
      <c r="I90" s="47"/>
      <c r="J90" s="47"/>
      <c r="K90" s="47"/>
      <c r="L90" s="47"/>
      <c r="M90" s="48">
        <f t="shared" si="5"/>
        <v>0</v>
      </c>
    </row>
    <row r="91" spans="1:13" x14ac:dyDescent="0.25">
      <c r="A91" t="s">
        <v>147</v>
      </c>
      <c r="B91" s="6" t="s">
        <v>39</v>
      </c>
      <c r="C91" s="48"/>
      <c r="D91" s="58"/>
      <c r="E91" s="47"/>
      <c r="F91" s="47"/>
      <c r="G91" s="47"/>
      <c r="H91" s="47"/>
      <c r="I91" s="47"/>
      <c r="J91" s="47"/>
      <c r="K91" s="47"/>
      <c r="L91" s="47"/>
      <c r="M91" s="48">
        <f t="shared" si="5"/>
        <v>0</v>
      </c>
    </row>
    <row r="92" spans="1:13" x14ac:dyDescent="0.25">
      <c r="A92" t="s">
        <v>148</v>
      </c>
      <c r="B92" s="6" t="s">
        <v>39</v>
      </c>
      <c r="C92" s="48"/>
      <c r="D92" s="58"/>
      <c r="E92" s="47"/>
      <c r="F92" s="47"/>
      <c r="G92" s="47"/>
      <c r="H92" s="47"/>
      <c r="I92" s="47"/>
      <c r="J92" s="47"/>
      <c r="K92" s="47"/>
      <c r="L92" s="47"/>
      <c r="M92" s="48">
        <f t="shared" si="5"/>
        <v>0</v>
      </c>
    </row>
    <row r="93" spans="1:13" x14ac:dyDescent="0.25">
      <c r="A93" t="s">
        <v>149</v>
      </c>
      <c r="B93" s="6" t="s">
        <v>39</v>
      </c>
      <c r="C93" s="48"/>
      <c r="D93" s="58"/>
      <c r="E93" s="47"/>
      <c r="F93" s="47"/>
      <c r="G93" s="47"/>
      <c r="H93" s="47"/>
      <c r="I93" s="47"/>
      <c r="J93" s="47"/>
      <c r="K93" s="47"/>
      <c r="L93" s="47"/>
      <c r="M93" s="48">
        <f t="shared" si="5"/>
        <v>0</v>
      </c>
    </row>
    <row r="94" spans="1:13" x14ac:dyDescent="0.25">
      <c r="A94" t="s">
        <v>150</v>
      </c>
      <c r="B94" s="6" t="s">
        <v>39</v>
      </c>
      <c r="C94" s="48"/>
      <c r="D94" s="58"/>
      <c r="E94" s="47"/>
      <c r="F94" s="47"/>
      <c r="G94" s="47"/>
      <c r="H94" s="47"/>
      <c r="I94" s="47"/>
      <c r="J94" s="47"/>
      <c r="K94" s="47"/>
      <c r="L94" s="47"/>
      <c r="M94" s="48">
        <f t="shared" si="5"/>
        <v>0</v>
      </c>
    </row>
    <row r="95" spans="1:13" x14ac:dyDescent="0.25">
      <c r="A95" t="s">
        <v>151</v>
      </c>
      <c r="B95" s="6" t="s">
        <v>39</v>
      </c>
      <c r="C95" s="48"/>
      <c r="D95" s="58"/>
      <c r="E95" s="47"/>
      <c r="F95" s="47"/>
      <c r="G95" s="47"/>
      <c r="H95" s="47"/>
      <c r="I95" s="47"/>
      <c r="J95" s="47"/>
      <c r="K95" s="47"/>
      <c r="L95" s="47"/>
      <c r="M95" s="48">
        <f t="shared" si="5"/>
        <v>0</v>
      </c>
    </row>
    <row r="96" spans="1:13" x14ac:dyDescent="0.25">
      <c r="A96" t="s">
        <v>152</v>
      </c>
      <c r="B96" s="6" t="s">
        <v>39</v>
      </c>
      <c r="C96" s="48"/>
      <c r="D96" s="58"/>
      <c r="E96" s="47"/>
      <c r="F96" s="47"/>
      <c r="G96" s="47"/>
      <c r="H96" s="47"/>
      <c r="I96" s="47"/>
      <c r="J96" s="47"/>
      <c r="K96" s="47"/>
      <c r="L96" s="47"/>
      <c r="M96" s="48">
        <f t="shared" si="5"/>
        <v>0</v>
      </c>
    </row>
    <row r="97" spans="1:13" x14ac:dyDescent="0.25">
      <c r="A97" t="s">
        <v>153</v>
      </c>
      <c r="B97" s="6" t="s">
        <v>39</v>
      </c>
      <c r="C97" s="48"/>
      <c r="D97" s="58"/>
      <c r="E97" s="47"/>
      <c r="F97" s="47"/>
      <c r="G97" s="47"/>
      <c r="H97" s="47"/>
      <c r="I97" s="47"/>
      <c r="J97" s="47"/>
      <c r="K97" s="47"/>
      <c r="L97" s="47"/>
      <c r="M97" s="48">
        <f t="shared" si="5"/>
        <v>0</v>
      </c>
    </row>
    <row r="98" spans="1:13" x14ac:dyDescent="0.25">
      <c r="A98" t="s">
        <v>154</v>
      </c>
      <c r="B98" s="6" t="s">
        <v>39</v>
      </c>
      <c r="C98" s="47"/>
      <c r="D98" s="120"/>
      <c r="E98" s="120"/>
      <c r="F98" s="120"/>
      <c r="G98" s="120"/>
      <c r="H98" s="120"/>
      <c r="I98" s="120"/>
      <c r="J98" s="120"/>
      <c r="K98" s="120"/>
      <c r="L98" s="120"/>
      <c r="M98" s="121">
        <f t="shared" si="5"/>
        <v>0</v>
      </c>
    </row>
    <row r="99" spans="1:13" x14ac:dyDescent="0.25">
      <c r="A99" t="s">
        <v>155</v>
      </c>
      <c r="B99" s="6" t="s">
        <v>39</v>
      </c>
      <c r="C99" s="47"/>
      <c r="D99" s="38"/>
      <c r="E99" s="38"/>
      <c r="F99" s="38"/>
      <c r="G99" s="38"/>
      <c r="H99" s="38"/>
      <c r="I99" s="38"/>
      <c r="J99" s="38"/>
      <c r="K99" s="38"/>
      <c r="L99" s="38"/>
      <c r="M99" s="121">
        <f t="shared" si="5"/>
        <v>0</v>
      </c>
    </row>
    <row r="100" spans="1:13" x14ac:dyDescent="0.25">
      <c r="A100" t="s">
        <v>156</v>
      </c>
      <c r="B100" s="6" t="s">
        <v>39</v>
      </c>
      <c r="C100" s="47"/>
      <c r="D100" s="38"/>
      <c r="E100" s="38"/>
      <c r="F100" s="38"/>
      <c r="G100" s="38"/>
      <c r="H100" s="38"/>
      <c r="I100" s="38"/>
      <c r="J100" s="38"/>
      <c r="K100" s="38"/>
      <c r="L100" s="38"/>
      <c r="M100" s="121">
        <f t="shared" si="5"/>
        <v>0</v>
      </c>
    </row>
    <row r="101" spans="1:13" x14ac:dyDescent="0.25">
      <c r="A101" t="s">
        <v>157</v>
      </c>
      <c r="B101" s="6" t="s">
        <v>39</v>
      </c>
      <c r="C101" s="47"/>
      <c r="D101" s="38"/>
      <c r="E101" s="38"/>
      <c r="F101" s="38"/>
      <c r="G101" s="38"/>
      <c r="H101" s="38"/>
      <c r="I101" s="38"/>
      <c r="J101" s="38"/>
      <c r="K101" s="38"/>
      <c r="L101" s="38"/>
      <c r="M101" s="121">
        <f t="shared" si="5"/>
        <v>0</v>
      </c>
    </row>
    <row r="102" spans="1:13" x14ac:dyDescent="0.25">
      <c r="A102" t="s">
        <v>158</v>
      </c>
      <c r="B102" s="6" t="s">
        <v>39</v>
      </c>
      <c r="C102" s="47"/>
      <c r="D102" s="38"/>
      <c r="E102" s="38"/>
      <c r="F102" s="38"/>
      <c r="G102" s="38"/>
      <c r="H102" s="38"/>
      <c r="I102" s="38"/>
      <c r="J102" s="38"/>
      <c r="K102" s="38"/>
      <c r="L102" s="38"/>
      <c r="M102" s="121">
        <f t="shared" si="5"/>
        <v>0</v>
      </c>
    </row>
    <row r="103" spans="1:13" x14ac:dyDescent="0.25">
      <c r="A103" t="s">
        <v>159</v>
      </c>
      <c r="B103" s="6" t="s">
        <v>39</v>
      </c>
      <c r="C103" s="47"/>
      <c r="D103" s="38"/>
      <c r="E103" s="38"/>
      <c r="F103" s="38"/>
      <c r="G103" s="38"/>
      <c r="H103" s="38"/>
      <c r="I103" s="38"/>
      <c r="J103" s="38"/>
      <c r="K103" s="38"/>
      <c r="L103" s="38"/>
      <c r="M103" s="121">
        <f t="shared" si="5"/>
        <v>0</v>
      </c>
    </row>
    <row r="104" spans="1:13" x14ac:dyDescent="0.25">
      <c r="A104" t="s">
        <v>160</v>
      </c>
      <c r="B104" s="6" t="s">
        <v>39</v>
      </c>
      <c r="C104" s="47"/>
      <c r="D104" s="38"/>
      <c r="E104" s="38"/>
      <c r="F104" s="38"/>
      <c r="G104" s="38"/>
      <c r="H104" s="38"/>
      <c r="I104" s="38"/>
      <c r="J104" s="38"/>
      <c r="K104" s="38"/>
      <c r="L104" s="38"/>
      <c r="M104" s="121">
        <f t="shared" si="5"/>
        <v>0</v>
      </c>
    </row>
  </sheetData>
  <mergeCells count="5">
    <mergeCell ref="A1:A3"/>
    <mergeCell ref="B1:B3"/>
    <mergeCell ref="C1:C3"/>
    <mergeCell ref="D1:L1"/>
    <mergeCell ref="M1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24.28515625" style="5" bestFit="1" customWidth="1"/>
    <col min="2" max="2" width="6.42578125" style="2" bestFit="1" customWidth="1"/>
    <col min="3" max="4" width="18" customWidth="1"/>
    <col min="5" max="6" width="18.28515625" customWidth="1"/>
    <col min="7" max="8" width="17.85546875" customWidth="1"/>
    <col min="9" max="10" width="18" customWidth="1"/>
  </cols>
  <sheetData>
    <row r="1" spans="1:10" x14ac:dyDescent="0.25">
      <c r="A1" s="108" t="s">
        <v>1</v>
      </c>
      <c r="B1" s="109" t="s">
        <v>0</v>
      </c>
      <c r="C1" s="110" t="s">
        <v>41</v>
      </c>
      <c r="D1" s="110"/>
      <c r="E1" s="110"/>
      <c r="F1" s="110"/>
      <c r="G1" s="110"/>
      <c r="H1" s="110"/>
      <c r="I1" s="111"/>
    </row>
    <row r="2" spans="1:10" ht="66" customHeight="1" x14ac:dyDescent="0.25">
      <c r="A2" s="108"/>
      <c r="B2" s="109"/>
      <c r="C2" s="112" t="s">
        <v>42</v>
      </c>
      <c r="D2" s="113"/>
      <c r="E2" s="112" t="s">
        <v>43</v>
      </c>
      <c r="F2" s="113"/>
      <c r="G2" s="112" t="s">
        <v>44</v>
      </c>
      <c r="H2" s="113"/>
      <c r="I2" s="112" t="s">
        <v>45</v>
      </c>
      <c r="J2" s="113"/>
    </row>
    <row r="3" spans="1:10" ht="15" hidden="1" customHeight="1" x14ac:dyDescent="0.25">
      <c r="A3" s="108"/>
      <c r="B3" s="109"/>
      <c r="C3" s="114"/>
      <c r="D3" s="115"/>
      <c r="E3" s="114"/>
      <c r="F3" s="115"/>
      <c r="G3" s="114"/>
      <c r="H3" s="115"/>
      <c r="I3" s="114"/>
      <c r="J3" s="115"/>
    </row>
    <row r="4" spans="1:10" ht="15" customHeight="1" x14ac:dyDescent="0.25">
      <c r="A4" s="72"/>
      <c r="B4" s="73"/>
      <c r="C4" s="75" t="s">
        <v>58</v>
      </c>
      <c r="D4" s="74" t="s">
        <v>59</v>
      </c>
      <c r="E4" s="75" t="s">
        <v>58</v>
      </c>
      <c r="F4" s="74" t="s">
        <v>59</v>
      </c>
      <c r="G4" s="75" t="s">
        <v>58</v>
      </c>
      <c r="H4" s="74" t="s">
        <v>59</v>
      </c>
      <c r="I4" s="76" t="s">
        <v>58</v>
      </c>
      <c r="J4" s="74" t="s">
        <v>59</v>
      </c>
    </row>
    <row r="5" spans="1:10" x14ac:dyDescent="0.25">
      <c r="A5" t="s">
        <v>60</v>
      </c>
      <c r="B5" s="36" t="s">
        <v>36</v>
      </c>
      <c r="C5" s="37">
        <f>IF('результаты 1'!C4=1,SUM('результаты 1'!O4,'результаты 1'!H4,'результаты 1'!D4,'результаты 1'!H4,'результаты 1'!K4,'результаты 1'!H4,'результаты 1'!K4,'результаты 1'!F4,'результаты 1'!G4,'результаты 1'!H4,'результаты 1'!H4)/0.13,SUM('результаты 1'!D4,'результаты 1'!F4,'результаты 1'!L4,'результаты 1'!K4)/0.04)</f>
        <v>50</v>
      </c>
      <c r="D5" s="37"/>
      <c r="E5" s="37">
        <f>IF('результаты 1'!C4=1,SUM('результаты 1'!H4,'результаты 1'!O4,'результаты 1'!L4,'результаты 1'!M4,'результаты 1'!P4,'результаты 1'!Q4,'результаты 1'!E4,'результаты 1'!J4)/0.09,SUM('результаты 1'!G4,'результаты 1'!H4,'результаты 1'!P4,'результаты 1'!Q4,'результаты 1'!E4,'результаты 1'!J4,'результаты 1'!M4)/0.09)</f>
        <v>88.888888888888886</v>
      </c>
      <c r="F5" s="37">
        <f>SUM('результаты 2'!D4,'результаты 2'!E4,'результаты 2'!F4,'результаты 2'!H4,'результаты 2'!I4,'результаты 2'!J4)/0.08</f>
        <v>0</v>
      </c>
      <c r="G5" s="37">
        <f>IF('результаты 1'!C4=1,SUM('результаты 1'!M4,'результаты 1'!O4,'результаты 1'!O4,'результаты 1'!R4)/0.07,SUM('результаты 1'!L4,'результаты 1'!R4,'результаты 1'!M4)/0.05)</f>
        <v>40</v>
      </c>
      <c r="H5" s="37">
        <f>'результаты 2'!G4/0.02</f>
        <v>0</v>
      </c>
      <c r="I5" s="37">
        <f>IF('результаты 1'!C4=1,SUM('результаты 1'!I4,'результаты 1'!P4,'результаты 1'!Q4,'результаты 1'!R4,'результаты 1'!I4)/0.07,SUM('результаты 1'!I4,'результаты 1'!N4,'результаты 1'!P4,'результаты 1'!Q4,'результаты 1'!M4,'результаты 1'!P4,'результаты 1'!Q4,'результаты 1'!I4,'результаты 1'!O4)/0.11)</f>
        <v>63.636363636363633</v>
      </c>
      <c r="J5" s="38">
        <f>('результаты 2'!K4+'результаты 2'!L4)/0.02</f>
        <v>0</v>
      </c>
    </row>
    <row r="6" spans="1:10" x14ac:dyDescent="0.25">
      <c r="A6" t="s">
        <v>61</v>
      </c>
      <c r="B6" s="36" t="s">
        <v>36</v>
      </c>
      <c r="C6" s="37">
        <f>IF('результаты 1'!C5=1,SUM('результаты 1'!O5,'результаты 1'!H5,'результаты 1'!D5,'результаты 1'!H5,'результаты 1'!K5,'результаты 1'!H5,'результаты 1'!K5,'результаты 1'!F5,'результаты 1'!G5,'результаты 1'!H5,'результаты 1'!H5)/0.13,SUM('результаты 1'!D5,'результаты 1'!F5,'результаты 1'!L5,'результаты 1'!K5)/0.04)</f>
        <v>61.538461538461533</v>
      </c>
      <c r="D6" s="37"/>
      <c r="E6" s="37">
        <f>IF('результаты 1'!C5=1,SUM('результаты 1'!H5,'результаты 1'!O5,'результаты 1'!L5,'результаты 1'!M5,'результаты 1'!P5,'результаты 1'!Q5,'результаты 1'!E5,'результаты 1'!J5)/0.09,SUM('результаты 1'!G5,'результаты 1'!H5,'результаты 1'!P5,'результаты 1'!Q5,'результаты 1'!E5,'результаты 1'!J5,'результаты 1'!M5)/0.09)</f>
        <v>44.444444444444443</v>
      </c>
      <c r="F6" s="37">
        <f>SUM('результаты 2'!D5,'результаты 2'!E5,'результаты 2'!F5,'результаты 2'!H5,'результаты 2'!I5,'результаты 2'!J5)/0.08</f>
        <v>0</v>
      </c>
      <c r="G6" s="37">
        <f>IF('результаты 1'!C5=1,SUM('результаты 1'!M5,'результаты 1'!O5,'результаты 1'!O5,'результаты 1'!R5)/0.07,SUM('результаты 1'!L5,'результаты 1'!R5,'результаты 1'!M5)/0.05)</f>
        <v>28.571428571428569</v>
      </c>
      <c r="H6" s="37">
        <f>'результаты 2'!G5/0.02</f>
        <v>0</v>
      </c>
      <c r="I6" s="37">
        <f>IF('результаты 1'!C5=1,SUM('результаты 1'!I5,'результаты 1'!P5,'результаты 1'!Q5,'результаты 1'!R5,'результаты 1'!I5)/0.07,SUM('результаты 1'!I5,'результаты 1'!N5,'результаты 1'!P5,'результаты 1'!Q5,'результаты 1'!M5,'результаты 1'!P5,'результаты 1'!Q5,'результаты 1'!I5,'результаты 1'!O5)/0.11)</f>
        <v>42.857142857142854</v>
      </c>
      <c r="J6" s="38">
        <f>('результаты 2'!K5+'результаты 2'!L5)/0.02</f>
        <v>0</v>
      </c>
    </row>
    <row r="7" spans="1:10" x14ac:dyDescent="0.25">
      <c r="A7" t="s">
        <v>62</v>
      </c>
      <c r="B7" s="36" t="s">
        <v>36</v>
      </c>
      <c r="C7" s="37">
        <f>IF('результаты 1'!C6=1,SUM('результаты 1'!O6,'результаты 1'!H6,'результаты 1'!D6,'результаты 1'!H6,'результаты 1'!K6,'результаты 1'!H6,'результаты 1'!K6,'результаты 1'!F6,'результаты 1'!G6,'результаты 1'!H6,'результаты 1'!H6)/0.13,SUM('результаты 1'!D6,'результаты 1'!F6,'результаты 1'!L6,'результаты 1'!K6)/0.04)</f>
        <v>7.6923076923076916</v>
      </c>
      <c r="D7" s="37"/>
      <c r="E7" s="37">
        <f>IF('результаты 1'!C6=1,SUM('результаты 1'!H6,'результаты 1'!O6,'результаты 1'!L6,'результаты 1'!M6,'результаты 1'!P6,'результаты 1'!Q6,'результаты 1'!E6,'результаты 1'!J6)/0.09,SUM('результаты 1'!G6,'результаты 1'!H6,'результаты 1'!P6,'результаты 1'!Q6,'результаты 1'!E6,'результаты 1'!J6,'результаты 1'!M6)/0.09)</f>
        <v>11.111111111111111</v>
      </c>
      <c r="F7" s="37">
        <f>SUM('результаты 2'!D6,'результаты 2'!E6,'результаты 2'!F6,'результаты 2'!H6,'результаты 2'!I6,'результаты 2'!J6)/0.08</f>
        <v>0</v>
      </c>
      <c r="G7" s="37">
        <f>IF('результаты 1'!C6=1,SUM('результаты 1'!M6,'результаты 1'!O6,'результаты 1'!O6,'результаты 1'!R6)/0.07,SUM('результаты 1'!L6,'результаты 1'!R6,'результаты 1'!M6)/0.05)</f>
        <v>0</v>
      </c>
      <c r="H7" s="37">
        <f>'результаты 2'!G6/0.02</f>
        <v>0</v>
      </c>
      <c r="I7" s="37">
        <f>IF('результаты 1'!C6=1,SUM('результаты 1'!I6,'результаты 1'!P6,'результаты 1'!Q6,'результаты 1'!R6,'результаты 1'!I6)/0.07,SUM('результаты 1'!I6,'результаты 1'!N6,'результаты 1'!P6,'результаты 1'!Q6,'результаты 1'!M6,'результаты 1'!P6,'результаты 1'!Q6,'результаты 1'!I6,'результаты 1'!O6)/0.11)</f>
        <v>42.857142857142854</v>
      </c>
      <c r="J7" s="38">
        <f>('результаты 2'!K6+'результаты 2'!L6)/0.02</f>
        <v>0</v>
      </c>
    </row>
    <row r="8" spans="1:10" x14ac:dyDescent="0.25">
      <c r="A8" t="s">
        <v>63</v>
      </c>
      <c r="B8" s="36" t="s">
        <v>36</v>
      </c>
      <c r="C8" s="37">
        <f>IF('результаты 1'!C7=1,SUM('результаты 1'!O7,'результаты 1'!H7,'результаты 1'!D7,'результаты 1'!H7,'результаты 1'!K7,'результаты 1'!H7,'результаты 1'!K7,'результаты 1'!F7,'результаты 1'!G7,'результаты 1'!H7,'результаты 1'!H7)/0.13,SUM('результаты 1'!D7,'результаты 1'!F7,'результаты 1'!L7,'результаты 1'!K7)/0.04)</f>
        <v>75</v>
      </c>
      <c r="D8" s="37"/>
      <c r="E8" s="37">
        <f>IF('результаты 1'!C7=1,SUM('результаты 1'!H7,'результаты 1'!O7,'результаты 1'!L7,'результаты 1'!M7,'результаты 1'!P7,'результаты 1'!Q7,'результаты 1'!E7,'результаты 1'!J7)/0.09,SUM('результаты 1'!G7,'результаты 1'!H7,'результаты 1'!P7,'результаты 1'!Q7,'результаты 1'!E7,'результаты 1'!J7,'результаты 1'!M7)/0.09)</f>
        <v>77.777777777777786</v>
      </c>
      <c r="F8" s="37">
        <f>SUM('результаты 2'!D7,'результаты 2'!E7,'результаты 2'!F7,'результаты 2'!H7,'результаты 2'!I7,'результаты 2'!J7)/0.08</f>
        <v>0</v>
      </c>
      <c r="G8" s="37">
        <f>IF('результаты 1'!C7=1,SUM('результаты 1'!M7,'результаты 1'!O7,'результаты 1'!O7,'результаты 1'!R7)/0.07,SUM('результаты 1'!L7,'результаты 1'!R7,'результаты 1'!M7)/0.05)</f>
        <v>20</v>
      </c>
      <c r="H8" s="37">
        <f>'результаты 2'!G7/0.02</f>
        <v>0</v>
      </c>
      <c r="I8" s="37">
        <f>IF('результаты 1'!C7=1,SUM('результаты 1'!I7,'результаты 1'!P7,'результаты 1'!Q7,'результаты 1'!R7,'результаты 1'!I7)/0.07,SUM('результаты 1'!I7,'результаты 1'!N7,'результаты 1'!P7,'результаты 1'!Q7,'результаты 1'!M7,'результаты 1'!P7,'результаты 1'!Q7,'результаты 1'!I7,'результаты 1'!O7)/0.11)</f>
        <v>81.818181818181813</v>
      </c>
      <c r="J8" s="38">
        <f>('результаты 2'!K7+'результаты 2'!L7)/0.02</f>
        <v>0</v>
      </c>
    </row>
    <row r="9" spans="1:10" x14ac:dyDescent="0.25">
      <c r="A9" t="s">
        <v>64</v>
      </c>
      <c r="B9" s="36" t="s">
        <v>36</v>
      </c>
      <c r="C9" s="37">
        <f>IF('результаты 1'!C8=1,SUM('результаты 1'!O8,'результаты 1'!H8,'результаты 1'!D8,'результаты 1'!H8,'результаты 1'!K8,'результаты 1'!H8,'результаты 1'!K8,'результаты 1'!F8,'результаты 1'!G8,'результаты 1'!H8,'результаты 1'!H8)/0.13,SUM('результаты 1'!D8,'результаты 1'!F8,'результаты 1'!L8,'результаты 1'!K8)/0.04)</f>
        <v>7.6923076923076916</v>
      </c>
      <c r="D9" s="37"/>
      <c r="E9" s="37">
        <f>IF('результаты 1'!C8=1,SUM('результаты 1'!H8,'результаты 1'!O8,'результаты 1'!L8,'результаты 1'!M8,'результаты 1'!P8,'результаты 1'!Q8,'результаты 1'!E8,'результаты 1'!J8)/0.09,SUM('результаты 1'!G8,'результаты 1'!H8,'результаты 1'!P8,'результаты 1'!Q8,'результаты 1'!E8,'результаты 1'!J8,'результаты 1'!M8)/0.09)</f>
        <v>22.222222222222221</v>
      </c>
      <c r="F9" s="37">
        <f>SUM('результаты 2'!D8,'результаты 2'!E8,'результаты 2'!F8,'результаты 2'!H8,'результаты 2'!I8,'результаты 2'!J8)/0.08</f>
        <v>0</v>
      </c>
      <c r="G9" s="37">
        <f>IF('результаты 1'!C8=1,SUM('результаты 1'!M8,'результаты 1'!O8,'результаты 1'!O8,'результаты 1'!R8)/0.07,SUM('результаты 1'!L8,'результаты 1'!R8,'результаты 1'!M8)/0.05)</f>
        <v>0</v>
      </c>
      <c r="H9" s="37">
        <f>'результаты 2'!G8/0.02</f>
        <v>0</v>
      </c>
      <c r="I9" s="37">
        <f>IF('результаты 1'!C8=1,SUM('результаты 1'!I8,'результаты 1'!P8,'результаты 1'!Q8,'результаты 1'!R8,'результаты 1'!I8)/0.07,SUM('результаты 1'!I8,'результаты 1'!N8,'результаты 1'!P8,'результаты 1'!Q8,'результаты 1'!M8,'результаты 1'!P8,'результаты 1'!Q8,'результаты 1'!I8,'результаты 1'!O8)/0.11)</f>
        <v>14.285714285714285</v>
      </c>
      <c r="J9" s="38">
        <f>('результаты 2'!K8+'результаты 2'!L8)/0.02</f>
        <v>0</v>
      </c>
    </row>
    <row r="10" spans="1:10" x14ac:dyDescent="0.25">
      <c r="A10" t="s">
        <v>65</v>
      </c>
      <c r="B10" s="36" t="s">
        <v>36</v>
      </c>
      <c r="C10" s="37">
        <f>IF('результаты 1'!C9=1,SUM('результаты 1'!O9,'результаты 1'!H9,'результаты 1'!D9,'результаты 1'!H9,'результаты 1'!K9,'результаты 1'!H9,'результаты 1'!K9,'результаты 1'!F9,'результаты 1'!G9,'результаты 1'!H9,'результаты 1'!H9)/0.13,SUM('результаты 1'!D9,'результаты 1'!F9,'результаты 1'!L9,'результаты 1'!K9)/0.04)</f>
        <v>0</v>
      </c>
      <c r="D10" s="37"/>
      <c r="E10" s="37">
        <f>IF('результаты 1'!C9=1,SUM('результаты 1'!H9,'результаты 1'!O9,'результаты 1'!L9,'результаты 1'!M9,'результаты 1'!P9,'результаты 1'!Q9,'результаты 1'!E9,'результаты 1'!J9)/0.09,SUM('результаты 1'!G9,'результаты 1'!H9,'результаты 1'!P9,'результаты 1'!Q9,'результаты 1'!E9,'результаты 1'!J9,'результаты 1'!M9)/0.09)</f>
        <v>0</v>
      </c>
      <c r="F10" s="37">
        <f>SUM('результаты 2'!D9,'результаты 2'!E9,'результаты 2'!F9,'результаты 2'!H9,'результаты 2'!I9,'результаты 2'!J9)/0.08</f>
        <v>0</v>
      </c>
      <c r="G10" s="37">
        <f>IF('результаты 1'!C9=1,SUM('результаты 1'!M9,'результаты 1'!O9,'результаты 1'!O9,'результаты 1'!R9)/0.07,SUM('результаты 1'!L9,'результаты 1'!R9,'результаты 1'!M9)/0.05)</f>
        <v>0</v>
      </c>
      <c r="H10" s="37">
        <f>'результаты 2'!G9/0.02</f>
        <v>0</v>
      </c>
      <c r="I10" s="37">
        <f>IF('результаты 1'!C9=1,SUM('результаты 1'!I9,'результаты 1'!P9,'результаты 1'!Q9,'результаты 1'!R9,'результаты 1'!I9)/0.07,SUM('результаты 1'!I9,'результаты 1'!N9,'результаты 1'!P9,'результаты 1'!Q9,'результаты 1'!M9,'результаты 1'!P9,'результаты 1'!Q9,'результаты 1'!I9,'результаты 1'!O9)/0.11)</f>
        <v>0</v>
      </c>
      <c r="J10" s="38">
        <f>('результаты 2'!K9+'результаты 2'!L9)/0.02</f>
        <v>0</v>
      </c>
    </row>
    <row r="11" spans="1:10" x14ac:dyDescent="0.25">
      <c r="A11" t="s">
        <v>66</v>
      </c>
      <c r="B11" s="36" t="s">
        <v>36</v>
      </c>
      <c r="C11" s="37">
        <f>IF('результаты 1'!C10=1,SUM('результаты 1'!O10,'результаты 1'!H10,'результаты 1'!D10,'результаты 1'!H10,'результаты 1'!K10,'результаты 1'!H10,'результаты 1'!K10,'результаты 1'!F10,'результаты 1'!G10,'результаты 1'!H10,'результаты 1'!H10)/0.13,SUM('результаты 1'!D10,'результаты 1'!F10,'результаты 1'!L10,'результаты 1'!K10)/0.04)</f>
        <v>50</v>
      </c>
      <c r="D11" s="37"/>
      <c r="E11" s="37">
        <f>IF('результаты 1'!C10=1,SUM('результаты 1'!H10,'результаты 1'!O10,'результаты 1'!L10,'результаты 1'!M10,'результаты 1'!P10,'результаты 1'!Q10,'результаты 1'!E10,'результаты 1'!J10)/0.09,SUM('результаты 1'!G10,'результаты 1'!H10,'результаты 1'!P10,'результаты 1'!Q10,'результаты 1'!E10,'результаты 1'!J10,'результаты 1'!M10)/0.09)</f>
        <v>88.888888888888886</v>
      </c>
      <c r="F11" s="37">
        <f>SUM('результаты 2'!D10,'результаты 2'!E10,'результаты 2'!F10,'результаты 2'!H10,'результаты 2'!I10,'результаты 2'!J10)/0.08</f>
        <v>0</v>
      </c>
      <c r="G11" s="37">
        <f>IF('результаты 1'!C10=1,SUM('результаты 1'!M10,'результаты 1'!O10,'результаты 1'!O10,'результаты 1'!R10)/0.07,SUM('результаты 1'!L10,'результаты 1'!R10,'результаты 1'!M10)/0.05)</f>
        <v>60</v>
      </c>
      <c r="H11" s="37">
        <f>'результаты 2'!G10/0.02</f>
        <v>0</v>
      </c>
      <c r="I11" s="37">
        <f>IF('результаты 1'!C10=1,SUM('результаты 1'!I10,'результаты 1'!P10,'результаты 1'!Q10,'результаты 1'!R10,'результаты 1'!I10)/0.07,SUM('результаты 1'!I10,'результаты 1'!N10,'результаты 1'!P10,'результаты 1'!Q10,'результаты 1'!M10,'результаты 1'!P10,'результаты 1'!Q10,'результаты 1'!I10,'результаты 1'!O10)/0.11)</f>
        <v>81.818181818181813</v>
      </c>
      <c r="J11" s="38">
        <f>('результаты 2'!K10+'результаты 2'!L10)/0.02</f>
        <v>0</v>
      </c>
    </row>
    <row r="12" spans="1:10" x14ac:dyDescent="0.25">
      <c r="A12" t="s">
        <v>67</v>
      </c>
      <c r="B12" s="36" t="s">
        <v>36</v>
      </c>
      <c r="C12" s="37">
        <f>IF('результаты 1'!C11=1,SUM('результаты 1'!O11,'результаты 1'!H11,'результаты 1'!D11,'результаты 1'!H11,'результаты 1'!K11,'результаты 1'!H11,'результаты 1'!K11,'результаты 1'!F11,'результаты 1'!G11,'результаты 1'!H11,'результаты 1'!H11)/0.13,SUM('результаты 1'!D11,'результаты 1'!F11,'результаты 1'!L11,'результаты 1'!K11)/0.04)</f>
        <v>92.307692307692307</v>
      </c>
      <c r="D12" s="37"/>
      <c r="E12" s="37">
        <f>IF('результаты 1'!C11=1,SUM('результаты 1'!H11,'результаты 1'!O11,'результаты 1'!L11,'результаты 1'!M11,'результаты 1'!P11,'результаты 1'!Q11,'результаты 1'!E11,'результаты 1'!J11)/0.09,SUM('результаты 1'!G11,'результаты 1'!H11,'результаты 1'!P11,'результаты 1'!Q11,'результаты 1'!E11,'результаты 1'!J11,'результаты 1'!M11)/0.09)</f>
        <v>66.666666666666671</v>
      </c>
      <c r="F12" s="37">
        <f>SUM('результаты 2'!D11,'результаты 2'!E11,'результаты 2'!F11,'результаты 2'!H11,'результаты 2'!I11,'результаты 2'!J11)/0.08</f>
        <v>0</v>
      </c>
      <c r="G12" s="37">
        <f>IF('результаты 1'!C11=1,SUM('результаты 1'!M11,'результаты 1'!O11,'результаты 1'!O11,'результаты 1'!R11)/0.07,SUM('результаты 1'!L11,'результаты 1'!R11,'результаты 1'!M11)/0.05)</f>
        <v>71.428571428571416</v>
      </c>
      <c r="H12" s="37">
        <f>'результаты 2'!G11/0.02</f>
        <v>0</v>
      </c>
      <c r="I12" s="37">
        <f>IF('результаты 1'!C11=1,SUM('результаты 1'!I11,'результаты 1'!P11,'результаты 1'!Q11,'результаты 1'!R11,'результаты 1'!I11)/0.07,SUM('результаты 1'!I11,'результаты 1'!N11,'результаты 1'!P11,'результаты 1'!Q11,'результаты 1'!M11,'результаты 1'!P11,'результаты 1'!Q11,'результаты 1'!I11,'результаты 1'!O11)/0.11)</f>
        <v>71.428571428571416</v>
      </c>
      <c r="J12" s="38">
        <f>('результаты 2'!K11+'результаты 2'!L11)/0.02</f>
        <v>0</v>
      </c>
    </row>
    <row r="13" spans="1:10" x14ac:dyDescent="0.25">
      <c r="A13" t="s">
        <v>68</v>
      </c>
      <c r="B13" s="36" t="s">
        <v>36</v>
      </c>
      <c r="C13" s="37">
        <f>IF('результаты 1'!C12=1,SUM('результаты 1'!O12,'результаты 1'!H12,'результаты 1'!D12,'результаты 1'!H12,'результаты 1'!K12,'результаты 1'!H12,'результаты 1'!K12,'результаты 1'!F12,'результаты 1'!G12,'результаты 1'!H12,'результаты 1'!H12)/0.13,SUM('результаты 1'!D12,'результаты 1'!F12,'результаты 1'!L12,'результаты 1'!K12)/0.04)</f>
        <v>75</v>
      </c>
      <c r="D13" s="37"/>
      <c r="E13" s="37">
        <f>IF('результаты 1'!C12=1,SUM('результаты 1'!H12,'результаты 1'!O12,'результаты 1'!L12,'результаты 1'!M12,'результаты 1'!P12,'результаты 1'!Q12,'результаты 1'!E12,'результаты 1'!J12)/0.09,SUM('результаты 1'!G12,'результаты 1'!H12,'результаты 1'!P12,'результаты 1'!Q12,'результаты 1'!E12,'результаты 1'!J12,'результаты 1'!M12)/0.09)</f>
        <v>66.666666666666671</v>
      </c>
      <c r="F13" s="37">
        <f>SUM('результаты 2'!D12,'результаты 2'!E12,'результаты 2'!F12,'результаты 2'!H12,'результаты 2'!I12,'результаты 2'!J12)/0.08</f>
        <v>0</v>
      </c>
      <c r="G13" s="37">
        <f>IF('результаты 1'!C12=1,SUM('результаты 1'!M12,'результаты 1'!O12,'результаты 1'!O12,'результаты 1'!R12)/0.07,SUM('результаты 1'!L12,'результаты 1'!R12,'результаты 1'!M12)/0.05)</f>
        <v>20</v>
      </c>
      <c r="H13" s="37">
        <f>'результаты 2'!G12/0.02</f>
        <v>0</v>
      </c>
      <c r="I13" s="37">
        <f>IF('результаты 1'!C12=1,SUM('результаты 1'!I12,'результаты 1'!P12,'результаты 1'!Q12,'результаты 1'!R12,'результаты 1'!I12)/0.07,SUM('результаты 1'!I12,'результаты 1'!N12,'результаты 1'!P12,'результаты 1'!Q12,'результаты 1'!M12,'результаты 1'!P12,'результаты 1'!Q12,'результаты 1'!I12,'результаты 1'!O12)/0.11)</f>
        <v>63.636363636363633</v>
      </c>
      <c r="J13" s="38">
        <f>('результаты 2'!K12+'результаты 2'!L12)/0.02</f>
        <v>0</v>
      </c>
    </row>
    <row r="14" spans="1:10" x14ac:dyDescent="0.25">
      <c r="A14" t="s">
        <v>69</v>
      </c>
      <c r="B14" s="36" t="s">
        <v>36</v>
      </c>
      <c r="C14" s="37">
        <f>IF('результаты 1'!C13=1,SUM('результаты 1'!O13,'результаты 1'!H13,'результаты 1'!D13,'результаты 1'!H13,'результаты 1'!K13,'результаты 1'!H13,'результаты 1'!K13,'результаты 1'!F13,'результаты 1'!G13,'результаты 1'!H13,'результаты 1'!H13)/0.13,SUM('результаты 1'!D13,'результаты 1'!F13,'результаты 1'!L13,'результаты 1'!K13)/0.04)</f>
        <v>75</v>
      </c>
      <c r="D14" s="37"/>
      <c r="E14" s="37">
        <f>IF('результаты 1'!C13=1,SUM('результаты 1'!H13,'результаты 1'!O13,'результаты 1'!L13,'результаты 1'!M13,'результаты 1'!P13,'результаты 1'!Q13,'результаты 1'!E13,'результаты 1'!J13)/0.09,SUM('результаты 1'!G13,'результаты 1'!H13,'результаты 1'!P13,'результаты 1'!Q13,'результаты 1'!E13,'результаты 1'!J13,'результаты 1'!M13)/0.09)</f>
        <v>77.777777777777786</v>
      </c>
      <c r="F14" s="37">
        <f>SUM('результаты 2'!D13,'результаты 2'!E13,'результаты 2'!F13,'результаты 2'!H13,'результаты 2'!I13,'результаты 2'!J13)/0.08</f>
        <v>0</v>
      </c>
      <c r="G14" s="37">
        <f>IF('результаты 1'!C13=1,SUM('результаты 1'!M13,'результаты 1'!O13,'результаты 1'!O13,'результаты 1'!R13)/0.07,SUM('результаты 1'!L13,'результаты 1'!R13,'результаты 1'!M13)/0.05)</f>
        <v>40</v>
      </c>
      <c r="H14" s="37">
        <f>'результаты 2'!G13/0.02</f>
        <v>0</v>
      </c>
      <c r="I14" s="37">
        <f>IF('результаты 1'!C13=1,SUM('результаты 1'!I13,'результаты 1'!P13,'результаты 1'!Q13,'результаты 1'!R13,'результаты 1'!I13)/0.07,SUM('результаты 1'!I13,'результаты 1'!N13,'результаты 1'!P13,'результаты 1'!Q13,'результаты 1'!M13,'результаты 1'!P13,'результаты 1'!Q13,'результаты 1'!I13,'результаты 1'!O13)/0.11)</f>
        <v>72.727272727272734</v>
      </c>
      <c r="J14" s="38">
        <f>('результаты 2'!K13+'результаты 2'!L13)/0.02</f>
        <v>0</v>
      </c>
    </row>
    <row r="15" spans="1:10" x14ac:dyDescent="0.25">
      <c r="A15" t="s">
        <v>70</v>
      </c>
      <c r="B15" s="36" t="s">
        <v>36</v>
      </c>
      <c r="C15" s="37">
        <f>IF('результаты 1'!C14=1,SUM('результаты 1'!O14,'результаты 1'!H14,'результаты 1'!D14,'результаты 1'!H14,'результаты 1'!K14,'результаты 1'!H14,'результаты 1'!K14,'результаты 1'!F14,'результаты 1'!G14,'результаты 1'!H14,'результаты 1'!H14)/0.13,SUM('результаты 1'!D14,'результаты 1'!F14,'результаты 1'!L14,'результаты 1'!K14)/0.04)</f>
        <v>25</v>
      </c>
      <c r="D15" s="37"/>
      <c r="E15" s="37">
        <f>IF('результаты 1'!C14=1,SUM('результаты 1'!H14,'результаты 1'!O14,'результаты 1'!L14,'результаты 1'!M14,'результаты 1'!P14,'результаты 1'!Q14,'результаты 1'!E14,'результаты 1'!J14)/0.09,SUM('результаты 1'!G14,'результаты 1'!H14,'результаты 1'!P14,'результаты 1'!Q14,'результаты 1'!E14,'результаты 1'!J14,'результаты 1'!M14)/0.09)</f>
        <v>55.555555555555557</v>
      </c>
      <c r="F15" s="37">
        <f>SUM('результаты 2'!D14,'результаты 2'!E14,'результаты 2'!F14,'результаты 2'!H14,'результаты 2'!I14,'результаты 2'!J14)/0.08</f>
        <v>0</v>
      </c>
      <c r="G15" s="37">
        <f>IF('результаты 1'!C14=1,SUM('результаты 1'!M14,'результаты 1'!O14,'результаты 1'!O14,'результаты 1'!R14)/0.07,SUM('результаты 1'!L14,'результаты 1'!R14,'результаты 1'!M14)/0.05)</f>
        <v>20</v>
      </c>
      <c r="H15" s="37">
        <f>'результаты 2'!G14/0.02</f>
        <v>0</v>
      </c>
      <c r="I15" s="37">
        <f>IF('результаты 1'!C14=1,SUM('результаты 1'!I14,'результаты 1'!P14,'результаты 1'!Q14,'результаты 1'!R14,'результаты 1'!I14)/0.07,SUM('результаты 1'!I14,'результаты 1'!N14,'результаты 1'!P14,'результаты 1'!Q14,'результаты 1'!M14,'результаты 1'!P14,'результаты 1'!Q14,'результаты 1'!I14,'результаты 1'!O14)/0.11)</f>
        <v>36.363636363636367</v>
      </c>
      <c r="J15" s="38">
        <f>('результаты 2'!K14+'результаты 2'!L14)/0.02</f>
        <v>0</v>
      </c>
    </row>
    <row r="16" spans="1:10" x14ac:dyDescent="0.25">
      <c r="A16" t="s">
        <v>71</v>
      </c>
      <c r="B16" s="36" t="s">
        <v>36</v>
      </c>
      <c r="C16" s="37">
        <f>IF('результаты 1'!C15=1,SUM('результаты 1'!O15,'результаты 1'!H15,'результаты 1'!D15,'результаты 1'!H15,'результаты 1'!K15,'результаты 1'!H15,'результаты 1'!K15,'результаты 1'!F15,'результаты 1'!G15,'результаты 1'!H15,'результаты 1'!H15)/0.13,SUM('результаты 1'!D15,'результаты 1'!F15,'результаты 1'!L15,'результаты 1'!K15)/0.04)</f>
        <v>50</v>
      </c>
      <c r="D16" s="37"/>
      <c r="E16" s="37">
        <f>IF('результаты 1'!C15=1,SUM('результаты 1'!H15,'результаты 1'!O15,'результаты 1'!L15,'результаты 1'!M15,'результаты 1'!P15,'результаты 1'!Q15,'результаты 1'!E15,'результаты 1'!J15)/0.09,SUM('результаты 1'!G15,'результаты 1'!H15,'результаты 1'!P15,'результаты 1'!Q15,'результаты 1'!E15,'результаты 1'!J15,'результаты 1'!M15)/0.09)</f>
        <v>111.11111111111111</v>
      </c>
      <c r="F16" s="37">
        <f>SUM('результаты 2'!D15,'результаты 2'!E15,'результаты 2'!F15,'результаты 2'!H15,'результаты 2'!I15,'результаты 2'!J15)/0.08</f>
        <v>0</v>
      </c>
      <c r="G16" s="37">
        <f>IF('результаты 1'!C15=1,SUM('результаты 1'!M15,'результаты 1'!O15,'результаты 1'!O15,'результаты 1'!R15)/0.07,SUM('результаты 1'!L15,'результаты 1'!R15,'результаты 1'!M15)/0.05)</f>
        <v>80</v>
      </c>
      <c r="H16" s="37">
        <f>'результаты 2'!G15/0.02</f>
        <v>0</v>
      </c>
      <c r="I16" s="37">
        <f>IF('результаты 1'!C15=1,SUM('результаты 1'!I15,'результаты 1'!P15,'результаты 1'!Q15,'результаты 1'!R15,'результаты 1'!I15)/0.07,SUM('результаты 1'!I15,'результаты 1'!N15,'результаты 1'!P15,'результаты 1'!Q15,'результаты 1'!M15,'результаты 1'!P15,'результаты 1'!Q15,'результаты 1'!I15,'результаты 1'!O15)/0.11)</f>
        <v>109.09090909090909</v>
      </c>
      <c r="J16" s="38">
        <f>('результаты 2'!K15+'результаты 2'!L15)/0.02</f>
        <v>0</v>
      </c>
    </row>
    <row r="17" spans="1:10" x14ac:dyDescent="0.25">
      <c r="A17" t="s">
        <v>72</v>
      </c>
      <c r="B17" s="36" t="s">
        <v>36</v>
      </c>
      <c r="C17" s="37">
        <f>IF('результаты 1'!C16=1,SUM('результаты 1'!O16,'результаты 1'!H16,'результаты 1'!D16,'результаты 1'!H16,'результаты 1'!K16,'результаты 1'!H16,'результаты 1'!K16,'результаты 1'!F16,'результаты 1'!G16,'результаты 1'!H16,'результаты 1'!H16)/0.13,SUM('результаты 1'!D16,'результаты 1'!F16,'результаты 1'!L16,'результаты 1'!K16)/0.04)</f>
        <v>76.92307692307692</v>
      </c>
      <c r="D17" s="37"/>
      <c r="E17" s="37">
        <f>IF('результаты 1'!C16=1,SUM('результаты 1'!H16,'результаты 1'!O16,'результаты 1'!L16,'результаты 1'!M16,'результаты 1'!P16,'результаты 1'!Q16,'результаты 1'!E16,'результаты 1'!J16)/0.09,SUM('результаты 1'!G16,'результаты 1'!H16,'результаты 1'!P16,'результаты 1'!Q16,'результаты 1'!E16,'результаты 1'!J16,'результаты 1'!M16)/0.09)</f>
        <v>55.555555555555557</v>
      </c>
      <c r="F17" s="37">
        <f>SUM('результаты 2'!D16,'результаты 2'!E16,'результаты 2'!F16,'результаты 2'!H16,'результаты 2'!I16,'результаты 2'!J16)/0.08</f>
        <v>0</v>
      </c>
      <c r="G17" s="37">
        <f>IF('результаты 1'!C16=1,SUM('результаты 1'!M16,'результаты 1'!O16,'результаты 1'!O16,'результаты 1'!R16)/0.07,SUM('результаты 1'!L16,'результаты 1'!R16,'результаты 1'!M16)/0.05)</f>
        <v>42.857142857142854</v>
      </c>
      <c r="H17" s="37">
        <f>'результаты 2'!G16/0.02</f>
        <v>0</v>
      </c>
      <c r="I17" s="37">
        <f>IF('результаты 1'!C16=1,SUM('результаты 1'!I16,'результаты 1'!P16,'результаты 1'!Q16,'результаты 1'!R16,'результаты 1'!I16)/0.07,SUM('результаты 1'!I16,'результаты 1'!N16,'результаты 1'!P16,'результаты 1'!Q16,'результаты 1'!M16,'результаты 1'!P16,'результаты 1'!Q16,'результаты 1'!I16,'результаты 1'!O16)/0.11)</f>
        <v>28.571428571428569</v>
      </c>
      <c r="J17" s="38">
        <f>('результаты 2'!K16+'результаты 2'!L16)/0.02</f>
        <v>0</v>
      </c>
    </row>
    <row r="18" spans="1:10" x14ac:dyDescent="0.25">
      <c r="A18" t="s">
        <v>73</v>
      </c>
      <c r="B18" s="36" t="s">
        <v>36</v>
      </c>
      <c r="C18" s="37">
        <f>IF('результаты 1'!C17=1,SUM('результаты 1'!O17,'результаты 1'!H17,'результаты 1'!D17,'результаты 1'!H17,'результаты 1'!K17,'результаты 1'!H17,'результаты 1'!K17,'результаты 1'!F17,'результаты 1'!G17,'результаты 1'!H17,'результаты 1'!H17)/0.13,SUM('результаты 1'!D17,'результаты 1'!F17,'результаты 1'!L17,'результаты 1'!K17)/0.04)</f>
        <v>15.384615384615383</v>
      </c>
      <c r="D18" s="37"/>
      <c r="E18" s="37">
        <f>IF('результаты 1'!C17=1,SUM('результаты 1'!H17,'результаты 1'!O17,'результаты 1'!L17,'результаты 1'!M17,'результаты 1'!P17,'результаты 1'!Q17,'результаты 1'!E17,'результаты 1'!J17)/0.09,SUM('результаты 1'!G17,'результаты 1'!H17,'результаты 1'!P17,'результаты 1'!Q17,'результаты 1'!E17,'результаты 1'!J17,'результаты 1'!M17)/0.09)</f>
        <v>33.333333333333336</v>
      </c>
      <c r="F18" s="37">
        <f>SUM('результаты 2'!D17,'результаты 2'!E17,'результаты 2'!F17,'результаты 2'!H17,'результаты 2'!I17,'результаты 2'!J17)/0.08</f>
        <v>0</v>
      </c>
      <c r="G18" s="37">
        <f>IF('результаты 1'!C17=1,SUM('результаты 1'!M17,'результаты 1'!O17,'результаты 1'!O17,'результаты 1'!R17)/0.07,SUM('результаты 1'!L17,'результаты 1'!R17,'результаты 1'!M17)/0.05)</f>
        <v>28.571428571428569</v>
      </c>
      <c r="H18" s="37">
        <f>'результаты 2'!G17/0.02</f>
        <v>0</v>
      </c>
      <c r="I18" s="37">
        <f>IF('результаты 1'!C17=1,SUM('результаты 1'!I17,'результаты 1'!P17,'результаты 1'!Q17,'результаты 1'!R17,'результаты 1'!I17)/0.07,SUM('результаты 1'!I17,'результаты 1'!N17,'результаты 1'!P17,'результаты 1'!Q17,'результаты 1'!M17,'результаты 1'!P17,'результаты 1'!Q17,'результаты 1'!I17,'результаты 1'!O17)/0.11)</f>
        <v>71.428571428571416</v>
      </c>
      <c r="J18" s="38">
        <f>('результаты 2'!K17+'результаты 2'!L17)/0.02</f>
        <v>0</v>
      </c>
    </row>
    <row r="19" spans="1:10" x14ac:dyDescent="0.25">
      <c r="A19" t="s">
        <v>74</v>
      </c>
      <c r="B19" s="36" t="s">
        <v>36</v>
      </c>
      <c r="C19" s="37">
        <f>IF('результаты 1'!C18=1,SUM('результаты 1'!O18,'результаты 1'!H18,'результаты 1'!D18,'результаты 1'!H18,'результаты 1'!K18,'результаты 1'!H18,'результаты 1'!K18,'результаты 1'!F18,'результаты 1'!G18,'результаты 1'!H18,'результаты 1'!H18)/0.13,SUM('результаты 1'!D18,'результаты 1'!F18,'результаты 1'!L18,'результаты 1'!K18)/0.04)</f>
        <v>92.307692307692307</v>
      </c>
      <c r="D19" s="37"/>
      <c r="E19" s="37">
        <f>IF('результаты 1'!C18=1,SUM('результаты 1'!H18,'результаты 1'!O18,'результаты 1'!L18,'результаты 1'!M18,'результаты 1'!P18,'результаты 1'!Q18,'результаты 1'!E18,'результаты 1'!J18)/0.09,SUM('результаты 1'!G18,'результаты 1'!H18,'результаты 1'!P18,'результаты 1'!Q18,'результаты 1'!E18,'результаты 1'!J18,'результаты 1'!M18)/0.09)</f>
        <v>66.666666666666671</v>
      </c>
      <c r="F19" s="37">
        <f>SUM('результаты 2'!D18,'результаты 2'!E18,'результаты 2'!F18,'результаты 2'!H18,'результаты 2'!I18,'результаты 2'!J18)/0.08</f>
        <v>0</v>
      </c>
      <c r="G19" s="37">
        <f>IF('результаты 1'!C18=1,SUM('результаты 1'!M18,'результаты 1'!O18,'результаты 1'!O18,'результаты 1'!R18)/0.07,SUM('результаты 1'!L18,'результаты 1'!R18,'результаты 1'!M18)/0.05)</f>
        <v>71.428571428571416</v>
      </c>
      <c r="H19" s="37">
        <f>'результаты 2'!G18/0.02</f>
        <v>0</v>
      </c>
      <c r="I19" s="37">
        <f>IF('результаты 1'!C18=1,SUM('результаты 1'!I18,'результаты 1'!P18,'результаты 1'!Q18,'результаты 1'!R18,'результаты 1'!I18)/0.07,SUM('результаты 1'!I18,'результаты 1'!N18,'результаты 1'!P18,'результаты 1'!Q18,'результаты 1'!M18,'результаты 1'!P18,'результаты 1'!Q18,'результаты 1'!I18,'результаты 1'!O18)/0.11)</f>
        <v>57.142857142857139</v>
      </c>
      <c r="J19" s="38">
        <f>('результаты 2'!K18+'результаты 2'!L18)/0.02</f>
        <v>0</v>
      </c>
    </row>
    <row r="20" spans="1:10" x14ac:dyDescent="0.25">
      <c r="A20" t="s">
        <v>75</v>
      </c>
      <c r="B20" s="36" t="s">
        <v>36</v>
      </c>
      <c r="C20" s="37">
        <f>IF('результаты 1'!C19=1,SUM('результаты 1'!O19,'результаты 1'!H19,'результаты 1'!D19,'результаты 1'!H19,'результаты 1'!K19,'результаты 1'!H19,'результаты 1'!K19,'результаты 1'!F19,'результаты 1'!G19,'результаты 1'!H19,'результаты 1'!H19)/0.13,SUM('результаты 1'!D19,'результаты 1'!F19,'результаты 1'!L19,'результаты 1'!K19)/0.04)</f>
        <v>0</v>
      </c>
      <c r="D20" s="37"/>
      <c r="E20" s="37">
        <f>IF('результаты 1'!C19=1,SUM('результаты 1'!H19,'результаты 1'!O19,'результаты 1'!L19,'результаты 1'!M19,'результаты 1'!P19,'результаты 1'!Q19,'результаты 1'!E19,'результаты 1'!J19)/0.09,SUM('результаты 1'!G19,'результаты 1'!H19,'результаты 1'!P19,'результаты 1'!Q19,'результаты 1'!E19,'результаты 1'!J19,'результаты 1'!M19)/0.09)</f>
        <v>0</v>
      </c>
      <c r="F20" s="37">
        <f>SUM('результаты 2'!D19,'результаты 2'!E19,'результаты 2'!F19,'результаты 2'!H19,'результаты 2'!I19,'результаты 2'!J19)/0.08</f>
        <v>0</v>
      </c>
      <c r="G20" s="37">
        <f>IF('результаты 1'!C19=1,SUM('результаты 1'!M19,'результаты 1'!O19,'результаты 1'!O19,'результаты 1'!R19)/0.07,SUM('результаты 1'!L19,'результаты 1'!R19,'результаты 1'!M19)/0.05)</f>
        <v>0</v>
      </c>
      <c r="H20" s="37">
        <f>'результаты 2'!G19/0.02</f>
        <v>0</v>
      </c>
      <c r="I20" s="37">
        <f>IF('результаты 1'!C19=1,SUM('результаты 1'!I19,'результаты 1'!P19,'результаты 1'!Q19,'результаты 1'!R19,'результаты 1'!I19)/0.07,SUM('результаты 1'!I19,'результаты 1'!N19,'результаты 1'!P19,'результаты 1'!Q19,'результаты 1'!M19,'результаты 1'!P19,'результаты 1'!Q19,'результаты 1'!I19,'результаты 1'!O19)/0.11)</f>
        <v>0</v>
      </c>
      <c r="J20" s="38">
        <f>('результаты 2'!K19+'результаты 2'!L19)/0.02</f>
        <v>0</v>
      </c>
    </row>
    <row r="21" spans="1:10" x14ac:dyDescent="0.25">
      <c r="A21" t="s">
        <v>76</v>
      </c>
      <c r="B21" s="36" t="s">
        <v>36</v>
      </c>
      <c r="C21" s="37">
        <f>IF('результаты 1'!C20=1,SUM('результаты 1'!O20,'результаты 1'!H20,'результаты 1'!D20,'результаты 1'!H20,'результаты 1'!K20,'результаты 1'!H20,'результаты 1'!K20,'результаты 1'!F20,'результаты 1'!G20,'результаты 1'!H20,'результаты 1'!H20)/0.13,SUM('результаты 1'!D20,'результаты 1'!F20,'результаты 1'!L20,'результаты 1'!K20)/0.04)</f>
        <v>15.384615384615383</v>
      </c>
      <c r="D21" s="37"/>
      <c r="E21" s="37">
        <f>IF('результаты 1'!C20=1,SUM('результаты 1'!H20,'результаты 1'!O20,'результаты 1'!L20,'результаты 1'!M20,'результаты 1'!P20,'результаты 1'!Q20,'результаты 1'!E20,'результаты 1'!J20)/0.09,SUM('результаты 1'!G20,'результаты 1'!H20,'результаты 1'!P20,'результаты 1'!Q20,'результаты 1'!E20,'результаты 1'!J20,'результаты 1'!M20)/0.09)</f>
        <v>44.444444444444443</v>
      </c>
      <c r="F21" s="37">
        <f>SUM('результаты 2'!D20,'результаты 2'!E20,'результаты 2'!F20,'результаты 2'!H20,'результаты 2'!I20,'результаты 2'!J20)/0.08</f>
        <v>0</v>
      </c>
      <c r="G21" s="37">
        <f>IF('результаты 1'!C20=1,SUM('результаты 1'!M20,'результаты 1'!O20,'результаты 1'!O20,'результаты 1'!R20)/0.07,SUM('результаты 1'!L20,'результаты 1'!R20,'результаты 1'!M20)/0.05)</f>
        <v>28.571428571428569</v>
      </c>
      <c r="H21" s="37">
        <f>'результаты 2'!G20/0.02</f>
        <v>0</v>
      </c>
      <c r="I21" s="37">
        <f>IF('результаты 1'!C20=1,SUM('результаты 1'!I20,'результаты 1'!P20,'результаты 1'!Q20,'результаты 1'!R20,'результаты 1'!I20)/0.07,SUM('результаты 1'!I20,'результаты 1'!N20,'результаты 1'!P20,'результаты 1'!Q20,'результаты 1'!M20,'результаты 1'!P20,'результаты 1'!Q20,'результаты 1'!I20,'результаты 1'!O20)/0.11)</f>
        <v>42.857142857142854</v>
      </c>
      <c r="J21" s="38">
        <f>('результаты 2'!K20+'результаты 2'!L20)/0.02</f>
        <v>0</v>
      </c>
    </row>
    <row r="22" spans="1:10" x14ac:dyDescent="0.25">
      <c r="A22" t="s">
        <v>77</v>
      </c>
      <c r="B22" s="36" t="s">
        <v>36</v>
      </c>
      <c r="C22" s="37">
        <f>IF('результаты 1'!C21=1,SUM('результаты 1'!O21,'результаты 1'!H21,'результаты 1'!D21,'результаты 1'!H21,'результаты 1'!K21,'результаты 1'!H21,'результаты 1'!K21,'результаты 1'!F21,'результаты 1'!G21,'результаты 1'!H21,'результаты 1'!H21)/0.13,SUM('результаты 1'!D21,'результаты 1'!F21,'результаты 1'!L21,'результаты 1'!K21)/0.04)</f>
        <v>75</v>
      </c>
      <c r="D22" s="37"/>
      <c r="E22" s="37">
        <f>IF('результаты 1'!C21=1,SUM('результаты 1'!H21,'результаты 1'!O21,'результаты 1'!L21,'результаты 1'!M21,'результаты 1'!P21,'результаты 1'!Q21,'результаты 1'!E21,'результаты 1'!J21)/0.09,SUM('результаты 1'!G21,'результаты 1'!H21,'результаты 1'!P21,'результаты 1'!Q21,'результаты 1'!E21,'результаты 1'!J21,'результаты 1'!M21)/0.09)</f>
        <v>100</v>
      </c>
      <c r="F22" s="37">
        <f>SUM('результаты 2'!D21,'результаты 2'!E21,'результаты 2'!F21,'результаты 2'!H21,'результаты 2'!I21,'результаты 2'!J21)/0.08</f>
        <v>0</v>
      </c>
      <c r="G22" s="37">
        <f>IF('результаты 1'!C21=1,SUM('результаты 1'!M21,'результаты 1'!O21,'результаты 1'!O21,'результаты 1'!R21)/0.07,SUM('результаты 1'!L21,'результаты 1'!R21,'результаты 1'!M21)/0.05)</f>
        <v>60</v>
      </c>
      <c r="H22" s="37">
        <f>'результаты 2'!G21/0.02</f>
        <v>0</v>
      </c>
      <c r="I22" s="37">
        <f>IF('результаты 1'!C21=1,SUM('результаты 1'!I21,'результаты 1'!P21,'результаты 1'!Q21,'результаты 1'!R21,'результаты 1'!I21)/0.07,SUM('результаты 1'!I21,'результаты 1'!N21,'результаты 1'!P21,'результаты 1'!Q21,'результаты 1'!M21,'результаты 1'!P21,'результаты 1'!Q21,'результаты 1'!I21,'результаты 1'!O21)/0.11)</f>
        <v>100</v>
      </c>
      <c r="J22" s="38">
        <f>('результаты 2'!K21+'результаты 2'!L21)/0.02</f>
        <v>0</v>
      </c>
    </row>
    <row r="23" spans="1:10" x14ac:dyDescent="0.25">
      <c r="A23" t="s">
        <v>78</v>
      </c>
      <c r="B23" s="36" t="s">
        <v>36</v>
      </c>
      <c r="C23" s="37">
        <f>IF('результаты 1'!C22=1,SUM('результаты 1'!O22,'результаты 1'!H22,'результаты 1'!D22,'результаты 1'!H22,'результаты 1'!K22,'результаты 1'!H22,'результаты 1'!K22,'результаты 1'!F22,'результаты 1'!G22,'результаты 1'!H22,'результаты 1'!H22)/0.13,SUM('результаты 1'!D22,'результаты 1'!F22,'результаты 1'!L22,'результаты 1'!K22)/0.04)</f>
        <v>0</v>
      </c>
      <c r="D23" s="37"/>
      <c r="E23" s="37">
        <f>IF('результаты 1'!C22=1,SUM('результаты 1'!H22,'результаты 1'!O22,'результаты 1'!L22,'результаты 1'!M22,'результаты 1'!P22,'результаты 1'!Q22,'результаты 1'!E22,'результаты 1'!J22)/0.09,SUM('результаты 1'!G22,'результаты 1'!H22,'результаты 1'!P22,'результаты 1'!Q22,'результаты 1'!E22,'результаты 1'!J22,'результаты 1'!M22)/0.09)</f>
        <v>0</v>
      </c>
      <c r="F23" s="37">
        <f>SUM('результаты 2'!D22,'результаты 2'!E22,'результаты 2'!F22,'результаты 2'!H22,'результаты 2'!I22,'результаты 2'!J22)/0.08</f>
        <v>0</v>
      </c>
      <c r="G23" s="37">
        <f>IF('результаты 1'!C22=1,SUM('результаты 1'!M22,'результаты 1'!O22,'результаты 1'!O22,'результаты 1'!R22)/0.07,SUM('результаты 1'!L22,'результаты 1'!R22,'результаты 1'!M22)/0.05)</f>
        <v>0</v>
      </c>
      <c r="H23" s="37">
        <f>'результаты 2'!G22/0.02</f>
        <v>0</v>
      </c>
      <c r="I23" s="37">
        <f>IF('результаты 1'!C22=1,SUM('результаты 1'!I22,'результаты 1'!P22,'результаты 1'!Q22,'результаты 1'!R22,'результаты 1'!I22)/0.07,SUM('результаты 1'!I22,'результаты 1'!N22,'результаты 1'!P22,'результаты 1'!Q22,'результаты 1'!M22,'результаты 1'!P22,'результаты 1'!Q22,'результаты 1'!I22,'результаты 1'!O22)/0.11)</f>
        <v>0</v>
      </c>
      <c r="J23" s="38">
        <f>('результаты 2'!K22+'результаты 2'!L22)/0.02</f>
        <v>0</v>
      </c>
    </row>
    <row r="24" spans="1:10" x14ac:dyDescent="0.25">
      <c r="A24" t="s">
        <v>79</v>
      </c>
      <c r="B24" s="36" t="s">
        <v>36</v>
      </c>
      <c r="C24" s="37">
        <f>IF('результаты 1'!C23=1,SUM('результаты 1'!O23,'результаты 1'!H23,'результаты 1'!D23,'результаты 1'!H23,'результаты 1'!K23,'результаты 1'!H23,'результаты 1'!K23,'результаты 1'!F23,'результаты 1'!G23,'результаты 1'!H23,'результаты 1'!H23)/0.13,SUM('результаты 1'!D23,'результаты 1'!F23,'результаты 1'!L23,'результаты 1'!K23)/0.04)</f>
        <v>75</v>
      </c>
      <c r="D24" s="37"/>
      <c r="E24" s="37">
        <f>IF('результаты 1'!C23=1,SUM('результаты 1'!H23,'результаты 1'!O23,'результаты 1'!L23,'результаты 1'!M23,'результаты 1'!P23,'результаты 1'!Q23,'результаты 1'!E23,'результаты 1'!J23)/0.09,SUM('результаты 1'!G23,'результаты 1'!H23,'результаты 1'!P23,'результаты 1'!Q23,'результаты 1'!E23,'результаты 1'!J23,'результаты 1'!M23)/0.09)</f>
        <v>88.888888888888886</v>
      </c>
      <c r="F24" s="37">
        <f>SUM('результаты 2'!D23,'результаты 2'!E23,'результаты 2'!F23,'результаты 2'!H23,'результаты 2'!I23,'результаты 2'!J23)/0.08</f>
        <v>0</v>
      </c>
      <c r="G24" s="37">
        <f>IF('результаты 1'!C23=1,SUM('результаты 1'!M23,'результаты 1'!O23,'результаты 1'!O23,'результаты 1'!R23)/0.07,SUM('результаты 1'!L23,'результаты 1'!R23,'результаты 1'!M23)/0.05)</f>
        <v>60</v>
      </c>
      <c r="H24" s="37">
        <f>'результаты 2'!G23/0.02</f>
        <v>0</v>
      </c>
      <c r="I24" s="37">
        <f>IF('результаты 1'!C23=1,SUM('результаты 1'!I23,'результаты 1'!P23,'результаты 1'!Q23,'результаты 1'!R23,'результаты 1'!I23)/0.07,SUM('результаты 1'!I23,'результаты 1'!N23,'результаты 1'!P23,'результаты 1'!Q23,'результаты 1'!M23,'результаты 1'!P23,'результаты 1'!Q23,'результаты 1'!I23,'результаты 1'!O23)/0.11)</f>
        <v>90.909090909090907</v>
      </c>
      <c r="J24" s="38">
        <f>('результаты 2'!K23+'результаты 2'!L23)/0.02</f>
        <v>0</v>
      </c>
    </row>
    <row r="25" spans="1:10" x14ac:dyDescent="0.25">
      <c r="A25" t="s">
        <v>80</v>
      </c>
      <c r="B25" s="36" t="s">
        <v>36</v>
      </c>
      <c r="C25" s="37">
        <f>IF('результаты 1'!C24=1,SUM('результаты 1'!O24,'результаты 1'!H24,'результаты 1'!D24,'результаты 1'!H24,'результаты 1'!K24,'результаты 1'!H24,'результаты 1'!K24,'результаты 1'!F24,'результаты 1'!G24,'результаты 1'!H24,'результаты 1'!H24)/0.13,SUM('результаты 1'!D24,'результаты 1'!F24,'результаты 1'!L24,'результаты 1'!K24)/0.04)</f>
        <v>75</v>
      </c>
      <c r="D25" s="37"/>
      <c r="E25" s="37">
        <f>IF('результаты 1'!C24=1,SUM('результаты 1'!H24,'результаты 1'!O24,'результаты 1'!L24,'результаты 1'!M24,'результаты 1'!P24,'результаты 1'!Q24,'результаты 1'!E24,'результаты 1'!J24)/0.09,SUM('результаты 1'!G24,'результаты 1'!H24,'результаты 1'!P24,'результаты 1'!Q24,'результаты 1'!E24,'результаты 1'!J24,'результаты 1'!M24)/0.09)</f>
        <v>55.555555555555557</v>
      </c>
      <c r="F25" s="37">
        <f>SUM('результаты 2'!D24,'результаты 2'!E24,'результаты 2'!F24,'результаты 2'!H24,'результаты 2'!I24,'результаты 2'!J24)/0.08</f>
        <v>0</v>
      </c>
      <c r="G25" s="37">
        <f>IF('результаты 1'!C24=1,SUM('результаты 1'!M24,'результаты 1'!O24,'результаты 1'!O24,'результаты 1'!R24)/0.07,SUM('результаты 1'!L24,'результаты 1'!R24,'результаты 1'!M24)/0.05)</f>
        <v>40</v>
      </c>
      <c r="H25" s="37">
        <f>'результаты 2'!G24/0.02</f>
        <v>0</v>
      </c>
      <c r="I25" s="37">
        <f>IF('результаты 1'!C24=1,SUM('результаты 1'!I24,'результаты 1'!P24,'результаты 1'!Q24,'результаты 1'!R24,'результаты 1'!I24)/0.07,SUM('результаты 1'!I24,'результаты 1'!N24,'результаты 1'!P24,'результаты 1'!Q24,'результаты 1'!M24,'результаты 1'!P24,'результаты 1'!Q24,'результаты 1'!I24,'результаты 1'!O24)/0.11)</f>
        <v>36.363636363636367</v>
      </c>
      <c r="J25" s="38">
        <f>('результаты 2'!K24+'результаты 2'!L24)/0.02</f>
        <v>0</v>
      </c>
    </row>
    <row r="26" spans="1:10" x14ac:dyDescent="0.25">
      <c r="A26" t="s">
        <v>81</v>
      </c>
      <c r="B26" s="36" t="s">
        <v>36</v>
      </c>
      <c r="C26" s="37">
        <f>IF('результаты 1'!C25=1,SUM('результаты 1'!O25,'результаты 1'!H25,'результаты 1'!D25,'результаты 1'!H25,'результаты 1'!K25,'результаты 1'!H25,'результаты 1'!K25,'результаты 1'!F25,'результаты 1'!G25,'результаты 1'!H25,'результаты 1'!H25)/0.13,SUM('результаты 1'!D25,'результаты 1'!F25,'результаты 1'!L25,'результаты 1'!K25)/0.04)</f>
        <v>100</v>
      </c>
      <c r="D26" s="37"/>
      <c r="E26" s="37">
        <f>IF('результаты 1'!C25=1,SUM('результаты 1'!H25,'результаты 1'!O25,'результаты 1'!L25,'результаты 1'!M25,'результаты 1'!P25,'результаты 1'!Q25,'результаты 1'!E25,'результаты 1'!J25)/0.09,SUM('результаты 1'!G25,'результаты 1'!H25,'результаты 1'!P25,'результаты 1'!Q25,'результаты 1'!E25,'результаты 1'!J25,'результаты 1'!M25)/0.09)</f>
        <v>88.888888888888886</v>
      </c>
      <c r="F26" s="37">
        <f>SUM('результаты 2'!D25,'результаты 2'!E25,'результаты 2'!F25,'результаты 2'!H25,'результаты 2'!I25,'результаты 2'!J25)/0.08</f>
        <v>0</v>
      </c>
      <c r="G26" s="37">
        <f>IF('результаты 1'!C25=1,SUM('результаты 1'!M25,'результаты 1'!O25,'результаты 1'!O25,'результаты 1'!R25)/0.07,SUM('результаты 1'!L25,'результаты 1'!R25,'результаты 1'!M25)/0.05)</f>
        <v>60</v>
      </c>
      <c r="H26" s="37">
        <f>'результаты 2'!G25/0.02</f>
        <v>0</v>
      </c>
      <c r="I26" s="37">
        <f>IF('результаты 1'!C25=1,SUM('результаты 1'!I25,'результаты 1'!P25,'результаты 1'!Q25,'результаты 1'!R25,'результаты 1'!I25)/0.07,SUM('результаты 1'!I25,'результаты 1'!N25,'результаты 1'!P25,'результаты 1'!Q25,'результаты 1'!M25,'результаты 1'!P25,'результаты 1'!Q25,'результаты 1'!I25,'результаты 1'!O25)/0.11)</f>
        <v>90.909090909090907</v>
      </c>
      <c r="J26" s="38">
        <f>('результаты 2'!K25+'результаты 2'!L25)/0.02</f>
        <v>0</v>
      </c>
    </row>
    <row r="27" spans="1:10" x14ac:dyDescent="0.25">
      <c r="A27" t="s">
        <v>82</v>
      </c>
      <c r="B27" s="36" t="s">
        <v>36</v>
      </c>
      <c r="C27" s="37">
        <f>IF('результаты 1'!C26=1,SUM('результаты 1'!O26,'результаты 1'!H26,'результаты 1'!D26,'результаты 1'!H26,'результаты 1'!K26,'результаты 1'!H26,'результаты 1'!K26,'результаты 1'!F26,'результаты 1'!G26,'результаты 1'!H26,'результаты 1'!H26)/0.13,SUM('результаты 1'!D26,'результаты 1'!F26,'результаты 1'!L26,'результаты 1'!K26)/0.04)</f>
        <v>23.076923076923077</v>
      </c>
      <c r="D27" s="37"/>
      <c r="E27" s="37">
        <f>IF('результаты 1'!C26=1,SUM('результаты 1'!H26,'результаты 1'!O26,'результаты 1'!L26,'результаты 1'!M26,'результаты 1'!P26,'результаты 1'!Q26,'результаты 1'!E26,'результаты 1'!J26)/0.09,SUM('результаты 1'!G26,'результаты 1'!H26,'результаты 1'!P26,'результаты 1'!Q26,'результаты 1'!E26,'результаты 1'!J26,'результаты 1'!M26)/0.09)</f>
        <v>33.333333333333336</v>
      </c>
      <c r="F27" s="37">
        <f>SUM('результаты 2'!D26,'результаты 2'!E26,'результаты 2'!F26,'результаты 2'!H26,'результаты 2'!I26,'результаты 2'!J26)/0.08</f>
        <v>0</v>
      </c>
      <c r="G27" s="37">
        <f>IF('результаты 1'!C26=1,SUM('результаты 1'!M26,'результаты 1'!O26,'результаты 1'!O26,'результаты 1'!R26)/0.07,SUM('результаты 1'!L26,'результаты 1'!R26,'результаты 1'!M26)/0.05)</f>
        <v>14.285714285714285</v>
      </c>
      <c r="H27" s="37">
        <f>'результаты 2'!G26/0.02</f>
        <v>0</v>
      </c>
      <c r="I27" s="37">
        <f>IF('результаты 1'!C26=1,SUM('результаты 1'!I26,'результаты 1'!P26,'результаты 1'!Q26,'результаты 1'!R26,'результаты 1'!I26)/0.07,SUM('результаты 1'!I26,'результаты 1'!N26,'результаты 1'!P26,'результаты 1'!Q26,'результаты 1'!M26,'результаты 1'!P26,'результаты 1'!Q26,'результаты 1'!I26,'результаты 1'!O26)/0.11)</f>
        <v>14.285714285714285</v>
      </c>
      <c r="J27" s="38">
        <f>('результаты 2'!K26+'результаты 2'!L26)/0.02</f>
        <v>0</v>
      </c>
    </row>
    <row r="28" spans="1:10" x14ac:dyDescent="0.25">
      <c r="A28" t="s">
        <v>83</v>
      </c>
      <c r="B28" s="36" t="s">
        <v>36</v>
      </c>
      <c r="C28" s="37">
        <f>IF('результаты 1'!C27=1,SUM('результаты 1'!O27,'результаты 1'!H27,'результаты 1'!D27,'результаты 1'!H27,'результаты 1'!K27,'результаты 1'!H27,'результаты 1'!K27,'результаты 1'!F27,'результаты 1'!G27,'результаты 1'!H27,'результаты 1'!H27)/0.13,SUM('результаты 1'!D27,'результаты 1'!F27,'результаты 1'!L27,'результаты 1'!K27)/0.04)</f>
        <v>76.92307692307692</v>
      </c>
      <c r="D28" s="37"/>
      <c r="E28" s="37">
        <f>IF('результаты 1'!C27=1,SUM('результаты 1'!H27,'результаты 1'!O27,'результаты 1'!L27,'результаты 1'!M27,'результаты 1'!P27,'результаты 1'!Q27,'результаты 1'!E27,'результаты 1'!J27)/0.09,SUM('результаты 1'!G27,'результаты 1'!H27,'результаты 1'!P27,'результаты 1'!Q27,'результаты 1'!E27,'результаты 1'!J27,'результаты 1'!M27)/0.09)</f>
        <v>66.666666666666671</v>
      </c>
      <c r="F28" s="37">
        <f>SUM('результаты 2'!D27,'результаты 2'!E27,'результаты 2'!F27,'результаты 2'!H27,'результаты 2'!I27,'результаты 2'!J27)/0.08</f>
        <v>0</v>
      </c>
      <c r="G28" s="37">
        <f>IF('результаты 1'!C27=1,SUM('результаты 1'!M27,'результаты 1'!O27,'результаты 1'!O27,'результаты 1'!R27)/0.07,SUM('результаты 1'!L27,'результаты 1'!R27,'результаты 1'!M27)/0.05)</f>
        <v>42.857142857142854</v>
      </c>
      <c r="H28" s="37">
        <f>'результаты 2'!G27/0.02</f>
        <v>0</v>
      </c>
      <c r="I28" s="37">
        <f>IF('результаты 1'!C27=1,SUM('результаты 1'!I27,'результаты 1'!P27,'результаты 1'!Q27,'результаты 1'!R27,'результаты 1'!I27)/0.07,SUM('результаты 1'!I27,'результаты 1'!N27,'результаты 1'!P27,'результаты 1'!Q27,'результаты 1'!M27,'результаты 1'!P27,'результаты 1'!Q27,'результаты 1'!I27,'результаты 1'!O27)/0.11)</f>
        <v>85.714285714285708</v>
      </c>
      <c r="J28" s="38">
        <f>('результаты 2'!K27+'результаты 2'!L27)/0.02</f>
        <v>0</v>
      </c>
    </row>
    <row r="29" spans="1:10" x14ac:dyDescent="0.25">
      <c r="A29" t="s">
        <v>84</v>
      </c>
      <c r="B29" s="36" t="s">
        <v>36</v>
      </c>
      <c r="C29" s="37">
        <f>IF('результаты 1'!C28=1,SUM('результаты 1'!O28,'результаты 1'!H28,'результаты 1'!D28,'результаты 1'!H28,'результаты 1'!K28,'результаты 1'!H28,'результаты 1'!K28,'результаты 1'!F28,'результаты 1'!G28,'результаты 1'!H28,'результаты 1'!H28)/0.13,SUM('результаты 1'!D28,'результаты 1'!F28,'результаты 1'!L28,'результаты 1'!K28)/0.04)</f>
        <v>92.307692307692307</v>
      </c>
      <c r="D29" s="37"/>
      <c r="E29" s="37">
        <f>IF('результаты 1'!C28=1,SUM('результаты 1'!H28,'результаты 1'!O28,'результаты 1'!L28,'результаты 1'!M28,'результаты 1'!P28,'результаты 1'!Q28,'результаты 1'!E28,'результаты 1'!J28)/0.09,SUM('результаты 1'!G28,'результаты 1'!H28,'результаты 1'!P28,'результаты 1'!Q28,'результаты 1'!E28,'результаты 1'!J28,'результаты 1'!M28)/0.09)</f>
        <v>88.888888888888886</v>
      </c>
      <c r="F29" s="37">
        <f>SUM('результаты 2'!D28,'результаты 2'!E28,'результаты 2'!F28,'результаты 2'!H28,'результаты 2'!I28,'результаты 2'!J28)/0.08</f>
        <v>0</v>
      </c>
      <c r="G29" s="37">
        <f>IF('результаты 1'!C28=1,SUM('результаты 1'!M28,'результаты 1'!O28,'результаты 1'!O28,'результаты 1'!R28)/0.07,SUM('результаты 1'!L28,'результаты 1'!R28,'результаты 1'!M28)/0.05)</f>
        <v>57.142857142857139</v>
      </c>
      <c r="H29" s="37">
        <f>'результаты 2'!G28/0.02</f>
        <v>0</v>
      </c>
      <c r="I29" s="37">
        <f>IF('результаты 1'!C28=1,SUM('результаты 1'!I28,'результаты 1'!P28,'результаты 1'!Q28,'результаты 1'!R28,'результаты 1'!I28)/0.07,SUM('результаты 1'!I28,'результаты 1'!N28,'результаты 1'!P28,'результаты 1'!Q28,'результаты 1'!M28,'результаты 1'!P28,'результаты 1'!Q28,'результаты 1'!I28,'результаты 1'!O28)/0.11)</f>
        <v>85.714285714285708</v>
      </c>
      <c r="J29" s="38">
        <f>('результаты 2'!K28+'результаты 2'!L28)/0.02</f>
        <v>0</v>
      </c>
    </row>
    <row r="30" spans="1:10" x14ac:dyDescent="0.25">
      <c r="A30" t="s">
        <v>85</v>
      </c>
      <c r="B30" s="36" t="s">
        <v>36</v>
      </c>
      <c r="C30" s="37">
        <f>IF('результаты 1'!C29=1,SUM('результаты 1'!O29,'результаты 1'!H29,'результаты 1'!D29,'результаты 1'!H29,'результаты 1'!K29,'результаты 1'!H29,'результаты 1'!K29,'результаты 1'!F29,'результаты 1'!G29,'результаты 1'!H29,'результаты 1'!H29)/0.13,SUM('результаты 1'!D29,'результаты 1'!F29,'результаты 1'!L29,'результаты 1'!K29)/0.04)</f>
        <v>76.92307692307692</v>
      </c>
      <c r="D30" s="37"/>
      <c r="E30" s="37">
        <f>IF('результаты 1'!C29=1,SUM('результаты 1'!H29,'результаты 1'!O29,'результаты 1'!L29,'результаты 1'!M29,'результаты 1'!P29,'результаты 1'!Q29,'результаты 1'!E29,'результаты 1'!J29)/0.09,SUM('результаты 1'!G29,'результаты 1'!H29,'результаты 1'!P29,'результаты 1'!Q29,'результаты 1'!E29,'результаты 1'!J29,'результаты 1'!M29)/0.09)</f>
        <v>66.666666666666671</v>
      </c>
      <c r="F30" s="37">
        <f>SUM('результаты 2'!D29,'результаты 2'!E29,'результаты 2'!F29,'результаты 2'!H29,'результаты 2'!I29,'результаты 2'!J29)/0.08</f>
        <v>0</v>
      </c>
      <c r="G30" s="37">
        <f>IF('результаты 1'!C29=1,SUM('результаты 1'!M29,'результаты 1'!O29,'результаты 1'!O29,'результаты 1'!R29)/0.07,SUM('результаты 1'!L29,'результаты 1'!R29,'результаты 1'!M29)/0.05)</f>
        <v>71.428571428571416</v>
      </c>
      <c r="H30" s="37">
        <f>'результаты 2'!G29/0.02</f>
        <v>0</v>
      </c>
      <c r="I30" s="37">
        <f>IF('результаты 1'!C29=1,SUM('результаты 1'!I29,'результаты 1'!P29,'результаты 1'!Q29,'результаты 1'!R29,'результаты 1'!I29)/0.07,SUM('результаты 1'!I29,'результаты 1'!N29,'результаты 1'!P29,'результаты 1'!Q29,'результаты 1'!M29,'результаты 1'!P29,'результаты 1'!Q29,'результаты 1'!I29,'результаты 1'!O29)/0.11)</f>
        <v>14.285714285714285</v>
      </c>
      <c r="J30" s="38">
        <f>('результаты 2'!K29+'результаты 2'!L29)/0.02</f>
        <v>0</v>
      </c>
    </row>
    <row r="31" spans="1:10" x14ac:dyDescent="0.25">
      <c r="A31" t="s">
        <v>86</v>
      </c>
      <c r="B31" s="6" t="s">
        <v>37</v>
      </c>
      <c r="C31" s="37">
        <f>IF('результаты 1'!C30=1,SUM('результаты 1'!O30,'результаты 1'!H30,'результаты 1'!D30,'результаты 1'!H30,'результаты 1'!K30,'результаты 1'!H30,'результаты 1'!K30,'результаты 1'!F30,'результаты 1'!G30,'результаты 1'!H30,'результаты 1'!H30)/0.13,SUM('результаты 1'!D30,'результаты 1'!F30,'результаты 1'!L30,'результаты 1'!K30)/0.04)</f>
        <v>84.615384615384613</v>
      </c>
      <c r="D31" s="37"/>
      <c r="E31" s="37">
        <f>IF('результаты 1'!C30=1,SUM('результаты 1'!H30,'результаты 1'!O30,'результаты 1'!L30,'результаты 1'!M30,'результаты 1'!P30,'результаты 1'!Q30,'результаты 1'!E30,'результаты 1'!J30)/0.09,SUM('результаты 1'!G30,'результаты 1'!H30,'результаты 1'!P30,'результаты 1'!Q30,'результаты 1'!E30,'результаты 1'!J30,'результаты 1'!M30)/0.09)</f>
        <v>33.333333333333336</v>
      </c>
      <c r="F31" s="37">
        <f>SUM('результаты 2'!D30,'результаты 2'!E30,'результаты 2'!F30,'результаты 2'!H30,'результаты 2'!I30,'результаты 2'!J30)/0.08</f>
        <v>0</v>
      </c>
      <c r="G31" s="37">
        <f>IF('результаты 1'!C30=1,SUM('результаты 1'!M30,'результаты 1'!O30,'результаты 1'!O30,'результаты 1'!R30)/0.07,SUM('результаты 1'!L30,'результаты 1'!R30,'результаты 1'!M30)/0.05)</f>
        <v>57.142857142857139</v>
      </c>
      <c r="H31" s="37">
        <f>'результаты 2'!G30/0.02</f>
        <v>0</v>
      </c>
      <c r="I31" s="37">
        <f>IF('результаты 1'!C30=1,SUM('результаты 1'!I30,'результаты 1'!P30,'результаты 1'!Q30,'результаты 1'!R30,'результаты 1'!I30)/0.07,SUM('результаты 1'!I30,'результаты 1'!N30,'результаты 1'!P30,'результаты 1'!Q30,'результаты 1'!M30,'результаты 1'!P30,'результаты 1'!Q30,'результаты 1'!I30,'результаты 1'!O30)/0.11)</f>
        <v>28.571428571428569</v>
      </c>
      <c r="J31" s="38">
        <f>('результаты 2'!K30+'результаты 2'!L30)/0.02</f>
        <v>0</v>
      </c>
    </row>
    <row r="32" spans="1:10" x14ac:dyDescent="0.25">
      <c r="A32" t="s">
        <v>87</v>
      </c>
      <c r="B32" s="6" t="s">
        <v>37</v>
      </c>
      <c r="C32" s="37">
        <f>IF('результаты 1'!C31=1,SUM('результаты 1'!O31,'результаты 1'!H31,'результаты 1'!D31,'результаты 1'!H31,'результаты 1'!K31,'результаты 1'!H31,'результаты 1'!K31,'результаты 1'!F31,'результаты 1'!G31,'результаты 1'!H31,'результаты 1'!H31)/0.13,SUM('результаты 1'!D31,'результаты 1'!F31,'результаты 1'!L31,'результаты 1'!K31)/0.04)</f>
        <v>0</v>
      </c>
      <c r="D32" s="37"/>
      <c r="E32" s="37">
        <f>IF('результаты 1'!C31=1,SUM('результаты 1'!H31,'результаты 1'!O31,'результаты 1'!L31,'результаты 1'!M31,'результаты 1'!P31,'результаты 1'!Q31,'результаты 1'!E31,'результаты 1'!J31)/0.09,SUM('результаты 1'!G31,'результаты 1'!H31,'результаты 1'!P31,'результаты 1'!Q31,'результаты 1'!E31,'результаты 1'!J31,'результаты 1'!M31)/0.09)</f>
        <v>0</v>
      </c>
      <c r="F32" s="37">
        <f>SUM('результаты 2'!D31,'результаты 2'!E31,'результаты 2'!F31,'результаты 2'!H31,'результаты 2'!I31,'результаты 2'!J31)/0.08</f>
        <v>0</v>
      </c>
      <c r="G32" s="37">
        <f>IF('результаты 1'!C31=1,SUM('результаты 1'!M31,'результаты 1'!O31,'результаты 1'!O31,'результаты 1'!R31)/0.07,SUM('результаты 1'!L31,'результаты 1'!R31,'результаты 1'!M31)/0.05)</f>
        <v>0</v>
      </c>
      <c r="H32" s="37">
        <f>'результаты 2'!G31/0.02</f>
        <v>0</v>
      </c>
      <c r="I32" s="37">
        <f>IF('результаты 1'!C31=1,SUM('результаты 1'!I31,'результаты 1'!P31,'результаты 1'!Q31,'результаты 1'!R31,'результаты 1'!I31)/0.07,SUM('результаты 1'!I31,'результаты 1'!N31,'результаты 1'!P31,'результаты 1'!Q31,'результаты 1'!M31,'результаты 1'!P31,'результаты 1'!Q31,'результаты 1'!I31,'результаты 1'!O31)/0.11)</f>
        <v>0</v>
      </c>
      <c r="J32" s="38">
        <f>('результаты 2'!K31+'результаты 2'!L31)/0.02</f>
        <v>0</v>
      </c>
    </row>
    <row r="33" spans="1:10" x14ac:dyDescent="0.25">
      <c r="A33" t="s">
        <v>88</v>
      </c>
      <c r="B33" s="6" t="s">
        <v>37</v>
      </c>
      <c r="C33" s="37">
        <f>IF('результаты 1'!C32=1,SUM('результаты 1'!O32,'результаты 1'!H32,'результаты 1'!D32,'результаты 1'!H32,'результаты 1'!K32,'результаты 1'!H32,'результаты 1'!K32,'результаты 1'!F32,'результаты 1'!G32,'результаты 1'!H32,'результаты 1'!H32)/0.13,SUM('результаты 1'!D32,'результаты 1'!F32,'результаты 1'!L32,'результаты 1'!K32)/0.04)</f>
        <v>0</v>
      </c>
      <c r="D33" s="37"/>
      <c r="E33" s="37">
        <f>IF('результаты 1'!C32=1,SUM('результаты 1'!H32,'результаты 1'!O32,'результаты 1'!L32,'результаты 1'!M32,'результаты 1'!P32,'результаты 1'!Q32,'результаты 1'!E32,'результаты 1'!J32)/0.09,SUM('результаты 1'!G32,'результаты 1'!H32,'результаты 1'!P32,'результаты 1'!Q32,'результаты 1'!E32,'результаты 1'!J32,'результаты 1'!M32)/0.09)</f>
        <v>0</v>
      </c>
      <c r="F33" s="37">
        <f>SUM('результаты 2'!D32,'результаты 2'!E32,'результаты 2'!F32,'результаты 2'!H32,'результаты 2'!I32,'результаты 2'!J32)/0.08</f>
        <v>0</v>
      </c>
      <c r="G33" s="37">
        <f>IF('результаты 1'!C32=1,SUM('результаты 1'!M32,'результаты 1'!O32,'результаты 1'!O32,'результаты 1'!R32)/0.07,SUM('результаты 1'!L32,'результаты 1'!R32,'результаты 1'!M32)/0.05)</f>
        <v>0</v>
      </c>
      <c r="H33" s="37">
        <f>'результаты 2'!G32/0.02</f>
        <v>0</v>
      </c>
      <c r="I33" s="37">
        <f>IF('результаты 1'!C32=1,SUM('результаты 1'!I32,'результаты 1'!P32,'результаты 1'!Q32,'результаты 1'!R32,'результаты 1'!I32)/0.07,SUM('результаты 1'!I32,'результаты 1'!N32,'результаты 1'!P32,'результаты 1'!Q32,'результаты 1'!M32,'результаты 1'!P32,'результаты 1'!Q32,'результаты 1'!I32,'результаты 1'!O32)/0.11)</f>
        <v>0</v>
      </c>
      <c r="J33" s="38">
        <f>('результаты 2'!K32+'результаты 2'!L32)/0.02</f>
        <v>0</v>
      </c>
    </row>
    <row r="34" spans="1:10" x14ac:dyDescent="0.25">
      <c r="A34" t="s">
        <v>89</v>
      </c>
      <c r="B34" s="6" t="s">
        <v>37</v>
      </c>
      <c r="C34" s="37">
        <f>IF('результаты 1'!C33=1,SUM('результаты 1'!O33,'результаты 1'!H33,'результаты 1'!D33,'результаты 1'!H33,'результаты 1'!K33,'результаты 1'!H33,'результаты 1'!K33,'результаты 1'!F33,'результаты 1'!G33,'результаты 1'!H33,'результаты 1'!H33)/0.13,SUM('результаты 1'!D33,'результаты 1'!F33,'результаты 1'!L33,'результаты 1'!K33)/0.04)</f>
        <v>53.846153846153847</v>
      </c>
      <c r="D34" s="37"/>
      <c r="E34" s="37">
        <f>IF('результаты 1'!C33=1,SUM('результаты 1'!H33,'результаты 1'!O33,'результаты 1'!L33,'результаты 1'!M33,'результаты 1'!P33,'результаты 1'!Q33,'результаты 1'!E33,'результаты 1'!J33)/0.09,SUM('результаты 1'!G33,'результаты 1'!H33,'результаты 1'!P33,'результаты 1'!Q33,'результаты 1'!E33,'результаты 1'!J33,'результаты 1'!M33)/0.09)</f>
        <v>11.111111111111111</v>
      </c>
      <c r="F34" s="37">
        <f>SUM('результаты 2'!D33,'результаты 2'!E33,'результаты 2'!F33,'результаты 2'!H33,'результаты 2'!I33,'результаты 2'!J33)/0.08</f>
        <v>0</v>
      </c>
      <c r="G34" s="37">
        <f>IF('результаты 1'!C33=1,SUM('результаты 1'!M33,'результаты 1'!O33,'результаты 1'!O33,'результаты 1'!R33)/0.07,SUM('результаты 1'!L33,'результаты 1'!R33,'результаты 1'!M33)/0.05)</f>
        <v>0</v>
      </c>
      <c r="H34" s="37">
        <f>'результаты 2'!G33/0.02</f>
        <v>0</v>
      </c>
      <c r="I34" s="37">
        <f>IF('результаты 1'!C33=1,SUM('результаты 1'!I33,'результаты 1'!P33,'результаты 1'!Q33,'результаты 1'!R33,'результаты 1'!I33)/0.07,SUM('результаты 1'!I33,'результаты 1'!N33,'результаты 1'!P33,'результаты 1'!Q33,'результаты 1'!M33,'результаты 1'!P33,'результаты 1'!Q33,'результаты 1'!I33,'результаты 1'!O33)/0.11)</f>
        <v>0</v>
      </c>
      <c r="J34" s="38">
        <f>('результаты 2'!K33+'результаты 2'!L33)/0.02</f>
        <v>0</v>
      </c>
    </row>
    <row r="35" spans="1:10" x14ac:dyDescent="0.25">
      <c r="A35" t="s">
        <v>90</v>
      </c>
      <c r="B35" s="6" t="s">
        <v>37</v>
      </c>
      <c r="C35" s="37">
        <f>IF('результаты 1'!C34=1,SUM('результаты 1'!O34,'результаты 1'!H34,'результаты 1'!D34,'результаты 1'!H34,'результаты 1'!K34,'результаты 1'!H34,'результаты 1'!K34,'результаты 1'!F34,'результаты 1'!G34,'результаты 1'!H34,'результаты 1'!H34)/0.13,SUM('результаты 1'!D34,'результаты 1'!F34,'результаты 1'!L34,'результаты 1'!K34)/0.04)</f>
        <v>0</v>
      </c>
      <c r="D35" s="37"/>
      <c r="E35" s="37">
        <f>IF('результаты 1'!C34=1,SUM('результаты 1'!H34,'результаты 1'!O34,'результаты 1'!L34,'результаты 1'!M34,'результаты 1'!P34,'результаты 1'!Q34,'результаты 1'!E34,'результаты 1'!J34)/0.09,SUM('результаты 1'!G34,'результаты 1'!H34,'результаты 1'!P34,'результаты 1'!Q34,'результаты 1'!E34,'результаты 1'!J34,'результаты 1'!M34)/0.09)</f>
        <v>0</v>
      </c>
      <c r="F35" s="37">
        <f>SUM('результаты 2'!D34,'результаты 2'!E34,'результаты 2'!F34,'результаты 2'!H34,'результаты 2'!I34,'результаты 2'!J34)/0.08</f>
        <v>0</v>
      </c>
      <c r="G35" s="37">
        <f>IF('результаты 1'!C34=1,SUM('результаты 1'!M34,'результаты 1'!O34,'результаты 1'!O34,'результаты 1'!R34)/0.07,SUM('результаты 1'!L34,'результаты 1'!R34,'результаты 1'!M34)/0.05)</f>
        <v>0</v>
      </c>
      <c r="H35" s="37">
        <f>'результаты 2'!G34/0.02</f>
        <v>0</v>
      </c>
      <c r="I35" s="37">
        <f>IF('результаты 1'!C34=1,SUM('результаты 1'!I34,'результаты 1'!P34,'результаты 1'!Q34,'результаты 1'!R34,'результаты 1'!I34)/0.07,SUM('результаты 1'!I34,'результаты 1'!N34,'результаты 1'!P34,'результаты 1'!Q34,'результаты 1'!M34,'результаты 1'!P34,'результаты 1'!Q34,'результаты 1'!I34,'результаты 1'!O34)/0.11)</f>
        <v>0</v>
      </c>
      <c r="J35" s="38">
        <f>('результаты 2'!K34+'результаты 2'!L34)/0.02</f>
        <v>0</v>
      </c>
    </row>
    <row r="36" spans="1:10" x14ac:dyDescent="0.25">
      <c r="A36" t="s">
        <v>91</v>
      </c>
      <c r="B36" s="6" t="s">
        <v>37</v>
      </c>
      <c r="C36" s="37">
        <f>IF('результаты 1'!C35=1,SUM('результаты 1'!O35,'результаты 1'!H35,'результаты 1'!D35,'результаты 1'!H35,'результаты 1'!K35,'результаты 1'!H35,'результаты 1'!K35,'результаты 1'!F35,'результаты 1'!G35,'результаты 1'!H35,'результаты 1'!H35)/0.13,SUM('результаты 1'!D35,'результаты 1'!F35,'результаты 1'!L35,'результаты 1'!K35)/0.04)</f>
        <v>0</v>
      </c>
      <c r="D36" s="37"/>
      <c r="E36" s="37">
        <f>IF('результаты 1'!C35=1,SUM('результаты 1'!H35,'результаты 1'!O35,'результаты 1'!L35,'результаты 1'!M35,'результаты 1'!P35,'результаты 1'!Q35,'результаты 1'!E35,'результаты 1'!J35)/0.09,SUM('результаты 1'!G35,'результаты 1'!H35,'результаты 1'!P35,'результаты 1'!Q35,'результаты 1'!E35,'результаты 1'!J35,'результаты 1'!M35)/0.09)</f>
        <v>0</v>
      </c>
      <c r="F36" s="37">
        <f>SUM('результаты 2'!D35,'результаты 2'!E35,'результаты 2'!F35,'результаты 2'!H35,'результаты 2'!I35,'результаты 2'!J35)/0.08</f>
        <v>0</v>
      </c>
      <c r="G36" s="37">
        <f>IF('результаты 1'!C35=1,SUM('результаты 1'!M35,'результаты 1'!O35,'результаты 1'!O35,'результаты 1'!R35)/0.07,SUM('результаты 1'!L35,'результаты 1'!R35,'результаты 1'!M35)/0.05)</f>
        <v>0</v>
      </c>
      <c r="H36" s="37">
        <f>'результаты 2'!G35/0.02</f>
        <v>0</v>
      </c>
      <c r="I36" s="37">
        <f>IF('результаты 1'!C35=1,SUM('результаты 1'!I35,'результаты 1'!P35,'результаты 1'!Q35,'результаты 1'!R35,'результаты 1'!I35)/0.07,SUM('результаты 1'!I35,'результаты 1'!N35,'результаты 1'!P35,'результаты 1'!Q35,'результаты 1'!M35,'результаты 1'!P35,'результаты 1'!Q35,'результаты 1'!I35,'результаты 1'!O35)/0.11)</f>
        <v>0</v>
      </c>
      <c r="J36" s="38">
        <f>('результаты 2'!K35+'результаты 2'!L35)/0.02</f>
        <v>0</v>
      </c>
    </row>
    <row r="37" spans="1:10" x14ac:dyDescent="0.25">
      <c r="A37" t="s">
        <v>92</v>
      </c>
      <c r="B37" s="6" t="s">
        <v>37</v>
      </c>
      <c r="C37" s="37">
        <f>IF('результаты 1'!C36=1,SUM('результаты 1'!O36,'результаты 1'!H36,'результаты 1'!D36,'результаты 1'!H36,'результаты 1'!K36,'результаты 1'!H36,'результаты 1'!K36,'результаты 1'!F36,'результаты 1'!G36,'результаты 1'!H36,'результаты 1'!H36)/0.13,SUM('результаты 1'!D36,'результаты 1'!F36,'результаты 1'!L36,'результаты 1'!K36)/0.04)</f>
        <v>75</v>
      </c>
      <c r="D37" s="37"/>
      <c r="E37" s="37">
        <f>IF('результаты 1'!C36=1,SUM('результаты 1'!H36,'результаты 1'!O36,'результаты 1'!L36,'результаты 1'!M36,'результаты 1'!P36,'результаты 1'!Q36,'результаты 1'!E36,'результаты 1'!J36)/0.09,SUM('результаты 1'!G36,'результаты 1'!H36,'результаты 1'!P36,'результаты 1'!Q36,'результаты 1'!E36,'результаты 1'!J36,'результаты 1'!M36)/0.09)</f>
        <v>55.555555555555557</v>
      </c>
      <c r="F37" s="37">
        <f>SUM('результаты 2'!D36,'результаты 2'!E36,'результаты 2'!F36,'результаты 2'!H36,'результаты 2'!I36,'результаты 2'!J36)/0.08</f>
        <v>0</v>
      </c>
      <c r="G37" s="37">
        <f>IF('результаты 1'!C36=1,SUM('результаты 1'!M36,'результаты 1'!O36,'результаты 1'!O36,'результаты 1'!R36)/0.07,SUM('результаты 1'!L36,'результаты 1'!R36,'результаты 1'!M36)/0.05)</f>
        <v>40</v>
      </c>
      <c r="H37" s="37">
        <f>'результаты 2'!G36/0.02</f>
        <v>0</v>
      </c>
      <c r="I37" s="37">
        <f>IF('результаты 1'!C36=1,SUM('результаты 1'!I36,'результаты 1'!P36,'результаты 1'!Q36,'результаты 1'!R36,'результаты 1'!I36)/0.07,SUM('результаты 1'!I36,'результаты 1'!N36,'результаты 1'!P36,'результаты 1'!Q36,'результаты 1'!M36,'результаты 1'!P36,'результаты 1'!Q36,'результаты 1'!I36,'результаты 1'!O36)/0.11)</f>
        <v>54.545454545454547</v>
      </c>
      <c r="J37" s="38">
        <f>('результаты 2'!K36+'результаты 2'!L36)/0.02</f>
        <v>0</v>
      </c>
    </row>
    <row r="38" spans="1:10" x14ac:dyDescent="0.25">
      <c r="A38" t="s">
        <v>93</v>
      </c>
      <c r="B38" s="6" t="s">
        <v>37</v>
      </c>
      <c r="C38" s="37">
        <f>IF('результаты 1'!C37=1,SUM('результаты 1'!O37,'результаты 1'!H37,'результаты 1'!D37,'результаты 1'!H37,'результаты 1'!K37,'результаты 1'!H37,'результаты 1'!K37,'результаты 1'!F37,'результаты 1'!G37,'результаты 1'!H37,'результаты 1'!H37)/0.13,SUM('результаты 1'!D37,'результаты 1'!F37,'результаты 1'!L37,'результаты 1'!K37)/0.04)</f>
        <v>46.153846153846153</v>
      </c>
      <c r="D38" s="37"/>
      <c r="E38" s="37">
        <f>IF('результаты 1'!C37=1,SUM('результаты 1'!H37,'результаты 1'!O37,'результаты 1'!L37,'результаты 1'!M37,'результаты 1'!P37,'результаты 1'!Q37,'результаты 1'!E37,'результаты 1'!J37)/0.09,SUM('результаты 1'!G37,'результаты 1'!H37,'результаты 1'!P37,'результаты 1'!Q37,'результаты 1'!E37,'результаты 1'!J37,'результаты 1'!M37)/0.09)</f>
        <v>11.111111111111111</v>
      </c>
      <c r="F38" s="37">
        <f>SUM('результаты 2'!D37,'результаты 2'!E37,'результаты 2'!F37,'результаты 2'!H37,'результаты 2'!I37,'результаты 2'!J37)/0.08</f>
        <v>0</v>
      </c>
      <c r="G38" s="37">
        <f>IF('результаты 1'!C37=1,SUM('результаты 1'!M37,'результаты 1'!O37,'результаты 1'!O37,'результаты 1'!R37)/0.07,SUM('результаты 1'!L37,'результаты 1'!R37,'результаты 1'!M37)/0.05)</f>
        <v>0</v>
      </c>
      <c r="H38" s="37">
        <f>'результаты 2'!G37/0.02</f>
        <v>0</v>
      </c>
      <c r="I38" s="37">
        <f>IF('результаты 1'!C37=1,SUM('результаты 1'!I37,'результаты 1'!P37,'результаты 1'!Q37,'результаты 1'!R37,'результаты 1'!I37)/0.07,SUM('результаты 1'!I37,'результаты 1'!N37,'результаты 1'!P37,'результаты 1'!Q37,'результаты 1'!M37,'результаты 1'!P37,'результаты 1'!Q37,'результаты 1'!I37,'результаты 1'!O37)/0.11)</f>
        <v>0</v>
      </c>
      <c r="J38" s="38">
        <f>('результаты 2'!K37+'результаты 2'!L37)/0.02</f>
        <v>0</v>
      </c>
    </row>
    <row r="39" spans="1:10" x14ac:dyDescent="0.25">
      <c r="A39" t="s">
        <v>94</v>
      </c>
      <c r="B39" s="6" t="s">
        <v>37</v>
      </c>
      <c r="C39" s="37">
        <f>IF('результаты 1'!C38=1,SUM('результаты 1'!O38,'результаты 1'!H38,'результаты 1'!D38,'результаты 1'!H38,'результаты 1'!K38,'результаты 1'!H38,'результаты 1'!K38,'результаты 1'!F38,'результаты 1'!G38,'результаты 1'!H38,'результаты 1'!H38)/0.13,SUM('результаты 1'!D38,'результаты 1'!F38,'результаты 1'!L38,'результаты 1'!K38)/0.04)</f>
        <v>100</v>
      </c>
      <c r="D39" s="37"/>
      <c r="E39" s="37">
        <f>IF('результаты 1'!C38=1,SUM('результаты 1'!H38,'результаты 1'!O38,'результаты 1'!L38,'результаты 1'!M38,'результаты 1'!P38,'результаты 1'!Q38,'результаты 1'!E38,'результаты 1'!J38)/0.09,SUM('результаты 1'!G38,'результаты 1'!H38,'результаты 1'!P38,'результаты 1'!Q38,'результаты 1'!E38,'результаты 1'!J38,'результаты 1'!M38)/0.09)</f>
        <v>66.666666666666671</v>
      </c>
      <c r="F39" s="37">
        <f>SUM('результаты 2'!D38,'результаты 2'!E38,'результаты 2'!F38,'результаты 2'!H38,'результаты 2'!I38,'результаты 2'!J38)/0.08</f>
        <v>0</v>
      </c>
      <c r="G39" s="37">
        <f>IF('результаты 1'!C38=1,SUM('результаты 1'!M38,'результаты 1'!O38,'результаты 1'!O38,'результаты 1'!R38)/0.07,SUM('результаты 1'!L38,'результаты 1'!R38,'результаты 1'!M38)/0.05)</f>
        <v>20</v>
      </c>
      <c r="H39" s="37">
        <f>'результаты 2'!G38/0.02</f>
        <v>0</v>
      </c>
      <c r="I39" s="37">
        <f>IF('результаты 1'!C38=1,SUM('результаты 1'!I38,'результаты 1'!P38,'результаты 1'!Q38,'результаты 1'!R38,'результаты 1'!I38)/0.07,SUM('результаты 1'!I38,'результаты 1'!N38,'результаты 1'!P38,'результаты 1'!Q38,'результаты 1'!M38,'результаты 1'!P38,'результаты 1'!Q38,'результаты 1'!I38,'результаты 1'!O38)/0.11)</f>
        <v>90.909090909090907</v>
      </c>
      <c r="J39" s="38">
        <f>('результаты 2'!K38+'результаты 2'!L38)/0.02</f>
        <v>0</v>
      </c>
    </row>
    <row r="40" spans="1:10" x14ac:dyDescent="0.25">
      <c r="A40" t="s">
        <v>95</v>
      </c>
      <c r="B40" s="6" t="s">
        <v>37</v>
      </c>
      <c r="C40" s="37">
        <f>IF('результаты 1'!C39=1,SUM('результаты 1'!O39,'результаты 1'!H39,'результаты 1'!D39,'результаты 1'!H39,'результаты 1'!K39,'результаты 1'!H39,'результаты 1'!K39,'результаты 1'!F39,'результаты 1'!G39,'результаты 1'!H39,'результаты 1'!H39)/0.13,SUM('результаты 1'!D39,'результаты 1'!F39,'результаты 1'!L39,'результаты 1'!K39)/0.04)</f>
        <v>25</v>
      </c>
      <c r="D40" s="37"/>
      <c r="E40" s="37">
        <f>IF('результаты 1'!C39=1,SUM('результаты 1'!H39,'результаты 1'!O39,'результаты 1'!L39,'результаты 1'!M39,'результаты 1'!P39,'результаты 1'!Q39,'результаты 1'!E39,'результаты 1'!J39)/0.09,SUM('результаты 1'!G39,'результаты 1'!H39,'результаты 1'!P39,'результаты 1'!Q39,'результаты 1'!E39,'результаты 1'!J39,'результаты 1'!M39)/0.09)</f>
        <v>33.333333333333336</v>
      </c>
      <c r="F40" s="37">
        <f>SUM('результаты 2'!D39,'результаты 2'!E39,'результаты 2'!F39,'результаты 2'!H39,'результаты 2'!I39,'результаты 2'!J39)/0.08</f>
        <v>0</v>
      </c>
      <c r="G40" s="37">
        <f>IF('результаты 1'!C39=1,SUM('результаты 1'!M39,'результаты 1'!O39,'результаты 1'!O39,'результаты 1'!R39)/0.07,SUM('результаты 1'!L39,'результаты 1'!R39,'результаты 1'!M39)/0.05)</f>
        <v>20</v>
      </c>
      <c r="H40" s="37">
        <f>'результаты 2'!G39/0.02</f>
        <v>0</v>
      </c>
      <c r="I40" s="37">
        <f>IF('результаты 1'!C39=1,SUM('результаты 1'!I39,'результаты 1'!P39,'результаты 1'!Q39,'результаты 1'!R39,'результаты 1'!I39)/0.07,SUM('результаты 1'!I39,'результаты 1'!N39,'результаты 1'!P39,'результаты 1'!Q39,'результаты 1'!M39,'результаты 1'!P39,'результаты 1'!Q39,'результаты 1'!I39,'результаты 1'!O39)/0.11)</f>
        <v>18.181818181818183</v>
      </c>
      <c r="J40" s="38">
        <f>('результаты 2'!K39+'результаты 2'!L39)/0.02</f>
        <v>0</v>
      </c>
    </row>
    <row r="41" spans="1:10" x14ac:dyDescent="0.25">
      <c r="A41" t="s">
        <v>96</v>
      </c>
      <c r="B41" s="6" t="s">
        <v>37</v>
      </c>
      <c r="C41" s="37">
        <f>IF('результаты 1'!C40=1,SUM('результаты 1'!O40,'результаты 1'!H40,'результаты 1'!D40,'результаты 1'!H40,'результаты 1'!K40,'результаты 1'!H40,'результаты 1'!K40,'результаты 1'!F40,'результаты 1'!G40,'результаты 1'!H40,'результаты 1'!H40)/0.13,SUM('результаты 1'!D40,'результаты 1'!F40,'результаты 1'!L40,'результаты 1'!K40)/0.04)</f>
        <v>30.769230769230766</v>
      </c>
      <c r="D41" s="37"/>
      <c r="E41" s="37">
        <f>IF('результаты 1'!C40=1,SUM('результаты 1'!H40,'результаты 1'!O40,'результаты 1'!L40,'результаты 1'!M40,'результаты 1'!P40,'результаты 1'!Q40,'результаты 1'!E40,'результаты 1'!J40)/0.09,SUM('результаты 1'!G40,'результаты 1'!H40,'результаты 1'!P40,'результаты 1'!Q40,'результаты 1'!E40,'результаты 1'!J40,'результаты 1'!M40)/0.09)</f>
        <v>33.333333333333336</v>
      </c>
      <c r="F41" s="37">
        <f>SUM('результаты 2'!D40,'результаты 2'!E40,'результаты 2'!F40,'результаты 2'!H40,'результаты 2'!I40,'результаты 2'!J40)/0.08</f>
        <v>0</v>
      </c>
      <c r="G41" s="37">
        <f>IF('результаты 1'!C40=1,SUM('результаты 1'!M40,'результаты 1'!O40,'результаты 1'!O40,'результаты 1'!R40)/0.07,SUM('результаты 1'!L40,'результаты 1'!R40,'результаты 1'!M40)/0.05)</f>
        <v>57.142857142857139</v>
      </c>
      <c r="H41" s="37">
        <f>'результаты 2'!G40/0.02</f>
        <v>0</v>
      </c>
      <c r="I41" s="37">
        <f>IF('результаты 1'!C40=1,SUM('результаты 1'!I40,'результаты 1'!P40,'результаты 1'!Q40,'результаты 1'!R40,'результаты 1'!I40)/0.07,SUM('результаты 1'!I40,'результаты 1'!N40,'результаты 1'!P40,'результаты 1'!Q40,'результаты 1'!M40,'результаты 1'!P40,'результаты 1'!Q40,'результаты 1'!I40,'результаты 1'!O40)/0.11)</f>
        <v>0</v>
      </c>
      <c r="J41" s="38">
        <f>('результаты 2'!K40+'результаты 2'!L40)/0.02</f>
        <v>0</v>
      </c>
    </row>
    <row r="42" spans="1:10" x14ac:dyDescent="0.25">
      <c r="A42" t="s">
        <v>97</v>
      </c>
      <c r="B42" s="6" t="s">
        <v>37</v>
      </c>
      <c r="C42" s="37">
        <f>IF('результаты 1'!C41=1,SUM('результаты 1'!O41,'результаты 1'!H41,'результаты 1'!D41,'результаты 1'!H41,'результаты 1'!K41,'результаты 1'!H41,'результаты 1'!K41,'результаты 1'!F41,'результаты 1'!G41,'результаты 1'!H41,'результаты 1'!H41)/0.13,SUM('результаты 1'!D41,'результаты 1'!F41,'результаты 1'!L41,'результаты 1'!K41)/0.04)</f>
        <v>75</v>
      </c>
      <c r="D42" s="37"/>
      <c r="E42" s="37">
        <f>IF('результаты 1'!C41=1,SUM('результаты 1'!H41,'результаты 1'!O41,'результаты 1'!L41,'результаты 1'!M41,'результаты 1'!P41,'результаты 1'!Q41,'результаты 1'!E41,'результаты 1'!J41)/0.09,SUM('результаты 1'!G41,'результаты 1'!H41,'результаты 1'!P41,'результаты 1'!Q41,'результаты 1'!E41,'результаты 1'!J41,'результаты 1'!M41)/0.09)</f>
        <v>55.555555555555557</v>
      </c>
      <c r="F42" s="37">
        <f>SUM('результаты 2'!D41,'результаты 2'!E41,'результаты 2'!F41,'результаты 2'!H41,'результаты 2'!I41,'результаты 2'!J41)/0.08</f>
        <v>0</v>
      </c>
      <c r="G42" s="37">
        <f>IF('результаты 1'!C41=1,SUM('результаты 1'!M41,'результаты 1'!O41,'результаты 1'!O41,'результаты 1'!R41)/0.07,SUM('результаты 1'!L41,'результаты 1'!R41,'результаты 1'!M41)/0.05)</f>
        <v>40</v>
      </c>
      <c r="H42" s="37">
        <f>'результаты 2'!G41/0.02</f>
        <v>0</v>
      </c>
      <c r="I42" s="37">
        <f>IF('результаты 1'!C41=1,SUM('результаты 1'!I41,'результаты 1'!P41,'результаты 1'!Q41,'результаты 1'!R41,'результаты 1'!I41)/0.07,SUM('результаты 1'!I41,'результаты 1'!N41,'результаты 1'!P41,'результаты 1'!Q41,'результаты 1'!M41,'результаты 1'!P41,'результаты 1'!Q41,'результаты 1'!I41,'результаты 1'!O41)/0.11)</f>
        <v>45.454545454545453</v>
      </c>
      <c r="J42" s="38">
        <f>('результаты 2'!K41+'результаты 2'!L41)/0.02</f>
        <v>0</v>
      </c>
    </row>
    <row r="43" spans="1:10" x14ac:dyDescent="0.25">
      <c r="A43" t="s">
        <v>98</v>
      </c>
      <c r="B43" s="6" t="s">
        <v>37</v>
      </c>
      <c r="C43" s="37">
        <f>IF('результаты 1'!C42=1,SUM('результаты 1'!O42,'результаты 1'!H42,'результаты 1'!D42,'результаты 1'!H42,'результаты 1'!K42,'результаты 1'!H42,'результаты 1'!K42,'результаты 1'!F42,'результаты 1'!G42,'результаты 1'!H42,'результаты 1'!H42)/0.13,SUM('результаты 1'!D42,'результаты 1'!F42,'результаты 1'!L42,'результаты 1'!K42)/0.04)</f>
        <v>0</v>
      </c>
      <c r="D43" s="37"/>
      <c r="E43" s="37">
        <f>IF('результаты 1'!C42=1,SUM('результаты 1'!H42,'результаты 1'!O42,'результаты 1'!L42,'результаты 1'!M42,'результаты 1'!P42,'результаты 1'!Q42,'результаты 1'!E42,'результаты 1'!J42)/0.09,SUM('результаты 1'!G42,'результаты 1'!H42,'результаты 1'!P42,'результаты 1'!Q42,'результаты 1'!E42,'результаты 1'!J42,'результаты 1'!M42)/0.09)</f>
        <v>0</v>
      </c>
      <c r="F43" s="37">
        <f>SUM('результаты 2'!D42,'результаты 2'!E42,'результаты 2'!F42,'результаты 2'!H42,'результаты 2'!I42,'результаты 2'!J42)/0.08</f>
        <v>0</v>
      </c>
      <c r="G43" s="37">
        <f>IF('результаты 1'!C42=1,SUM('результаты 1'!M42,'результаты 1'!O42,'результаты 1'!O42,'результаты 1'!R42)/0.07,SUM('результаты 1'!L42,'результаты 1'!R42,'результаты 1'!M42)/0.05)</f>
        <v>0</v>
      </c>
      <c r="H43" s="37">
        <f>'результаты 2'!G42/0.02</f>
        <v>0</v>
      </c>
      <c r="I43" s="37">
        <f>IF('результаты 1'!C42=1,SUM('результаты 1'!I42,'результаты 1'!P42,'результаты 1'!Q42,'результаты 1'!R42,'результаты 1'!I42)/0.07,SUM('результаты 1'!I42,'результаты 1'!N42,'результаты 1'!P42,'результаты 1'!Q42,'результаты 1'!M42,'результаты 1'!P42,'результаты 1'!Q42,'результаты 1'!I42,'результаты 1'!O42)/0.11)</f>
        <v>0</v>
      </c>
      <c r="J43" s="38">
        <f>('результаты 2'!K42+'результаты 2'!L42)/0.02</f>
        <v>0</v>
      </c>
    </row>
    <row r="44" spans="1:10" x14ac:dyDescent="0.25">
      <c r="A44" t="s">
        <v>99</v>
      </c>
      <c r="B44" s="6" t="s">
        <v>37</v>
      </c>
      <c r="C44" s="37">
        <f>IF('результаты 1'!C43=1,SUM('результаты 1'!O43,'результаты 1'!H43,'результаты 1'!D43,'результаты 1'!H43,'результаты 1'!K43,'результаты 1'!H43,'результаты 1'!K43,'результаты 1'!F43,'результаты 1'!G43,'результаты 1'!H43,'результаты 1'!H43)/0.13,SUM('результаты 1'!D43,'результаты 1'!F43,'результаты 1'!L43,'результаты 1'!K43)/0.04)</f>
        <v>50</v>
      </c>
      <c r="D44" s="37"/>
      <c r="E44" s="37">
        <f>IF('результаты 1'!C43=1,SUM('результаты 1'!H43,'результаты 1'!O43,'результаты 1'!L43,'результаты 1'!M43,'результаты 1'!P43,'результаты 1'!Q43,'результаты 1'!E43,'результаты 1'!J43)/0.09,SUM('результаты 1'!G43,'результаты 1'!H43,'результаты 1'!P43,'результаты 1'!Q43,'результаты 1'!E43,'результаты 1'!J43,'результаты 1'!M43)/0.09)</f>
        <v>44.444444444444443</v>
      </c>
      <c r="F44" s="37">
        <f>SUM('результаты 2'!D43,'результаты 2'!E43,'результаты 2'!F43,'результаты 2'!H43,'результаты 2'!I43,'результаты 2'!J43)/0.08</f>
        <v>0</v>
      </c>
      <c r="G44" s="37">
        <f>IF('результаты 1'!C43=1,SUM('результаты 1'!M43,'результаты 1'!O43,'результаты 1'!O43,'результаты 1'!R43)/0.07,SUM('результаты 1'!L43,'результаты 1'!R43,'результаты 1'!M43)/0.05)</f>
        <v>20</v>
      </c>
      <c r="H44" s="37">
        <f>'результаты 2'!G43/0.02</f>
        <v>0</v>
      </c>
      <c r="I44" s="37">
        <f>IF('результаты 1'!C43=1,SUM('результаты 1'!I43,'результаты 1'!P43,'результаты 1'!Q43,'результаты 1'!R43,'результаты 1'!I43)/0.07,SUM('результаты 1'!I43,'результаты 1'!N43,'результаты 1'!P43,'результаты 1'!Q43,'результаты 1'!M43,'результаты 1'!P43,'результаты 1'!Q43,'результаты 1'!I43,'результаты 1'!O43)/0.11)</f>
        <v>90.909090909090907</v>
      </c>
      <c r="J44" s="38">
        <f>('результаты 2'!K43+'результаты 2'!L43)/0.02</f>
        <v>0</v>
      </c>
    </row>
    <row r="45" spans="1:10" x14ac:dyDescent="0.25">
      <c r="A45" t="s">
        <v>100</v>
      </c>
      <c r="B45" s="6" t="s">
        <v>37</v>
      </c>
      <c r="C45" s="37">
        <f>IF('результаты 1'!C44=1,SUM('результаты 1'!O44,'результаты 1'!H44,'результаты 1'!D44,'результаты 1'!H44,'результаты 1'!K44,'результаты 1'!H44,'результаты 1'!K44,'результаты 1'!F44,'результаты 1'!G44,'результаты 1'!H44,'результаты 1'!H44)/0.13,SUM('результаты 1'!D44,'результаты 1'!F44,'результаты 1'!L44,'результаты 1'!K44)/0.04)</f>
        <v>76.92307692307692</v>
      </c>
      <c r="D45" s="37"/>
      <c r="E45" s="37">
        <f>IF('результаты 1'!C44=1,SUM('результаты 1'!H44,'результаты 1'!O44,'результаты 1'!L44,'результаты 1'!M44,'результаты 1'!P44,'результаты 1'!Q44,'результаты 1'!E44,'результаты 1'!J44)/0.09,SUM('результаты 1'!G44,'результаты 1'!H44,'результаты 1'!P44,'результаты 1'!Q44,'результаты 1'!E44,'результаты 1'!J44,'результаты 1'!M44)/0.09)</f>
        <v>33.333333333333336</v>
      </c>
      <c r="F45" s="37">
        <f>SUM('результаты 2'!D44,'результаты 2'!E44,'результаты 2'!F44,'результаты 2'!H44,'результаты 2'!I44,'результаты 2'!J44)/0.08</f>
        <v>0</v>
      </c>
      <c r="G45" s="37">
        <f>IF('результаты 1'!C44=1,SUM('результаты 1'!M44,'результаты 1'!O44,'результаты 1'!O44,'результаты 1'!R44)/0.07,SUM('результаты 1'!L44,'результаты 1'!R44,'результаты 1'!M44)/0.05)</f>
        <v>0</v>
      </c>
      <c r="H45" s="37">
        <f>'результаты 2'!G44/0.02</f>
        <v>0</v>
      </c>
      <c r="I45" s="37">
        <f>IF('результаты 1'!C44=1,SUM('результаты 1'!I44,'результаты 1'!P44,'результаты 1'!Q44,'результаты 1'!R44,'результаты 1'!I44)/0.07,SUM('результаты 1'!I44,'результаты 1'!N44,'результаты 1'!P44,'результаты 1'!Q44,'результаты 1'!M44,'результаты 1'!P44,'результаты 1'!Q44,'результаты 1'!I44,'результаты 1'!O44)/0.11)</f>
        <v>42.857142857142854</v>
      </c>
      <c r="J45" s="38">
        <f>('результаты 2'!K44+'результаты 2'!L44)/0.02</f>
        <v>0</v>
      </c>
    </row>
    <row r="46" spans="1:10" x14ac:dyDescent="0.25">
      <c r="A46" t="s">
        <v>101</v>
      </c>
      <c r="B46" s="6" t="s">
        <v>37</v>
      </c>
      <c r="C46" s="37">
        <f>IF('результаты 1'!C45=1,SUM('результаты 1'!O45,'результаты 1'!H45,'результаты 1'!D45,'результаты 1'!H45,'результаты 1'!K45,'результаты 1'!H45,'результаты 1'!K45,'результаты 1'!F45,'результаты 1'!G45,'результаты 1'!H45,'результаты 1'!H45)/0.13,SUM('результаты 1'!D45,'результаты 1'!F45,'результаты 1'!L45,'результаты 1'!K45)/0.04)</f>
        <v>25</v>
      </c>
      <c r="D46" s="37"/>
      <c r="E46" s="37">
        <f>IF('результаты 1'!C45=1,SUM('результаты 1'!H45,'результаты 1'!O45,'результаты 1'!L45,'результаты 1'!M45,'результаты 1'!P45,'результаты 1'!Q45,'результаты 1'!E45,'результаты 1'!J45)/0.09,SUM('результаты 1'!G45,'результаты 1'!H45,'результаты 1'!P45,'результаты 1'!Q45,'результаты 1'!E45,'результаты 1'!J45,'результаты 1'!M45)/0.09)</f>
        <v>44.444444444444443</v>
      </c>
      <c r="F46" s="37">
        <f>SUM('результаты 2'!D45,'результаты 2'!E45,'результаты 2'!F45,'результаты 2'!H45,'результаты 2'!I45,'результаты 2'!J45)/0.08</f>
        <v>0</v>
      </c>
      <c r="G46" s="37">
        <f>IF('результаты 1'!C45=1,SUM('результаты 1'!M45,'результаты 1'!O45,'результаты 1'!O45,'результаты 1'!R45)/0.07,SUM('результаты 1'!L45,'результаты 1'!R45,'результаты 1'!M45)/0.05)</f>
        <v>0</v>
      </c>
      <c r="H46" s="37">
        <f>'результаты 2'!G45/0.02</f>
        <v>0</v>
      </c>
      <c r="I46" s="37">
        <f>IF('результаты 1'!C45=1,SUM('результаты 1'!I45,'результаты 1'!P45,'результаты 1'!Q45,'результаты 1'!R45,'результаты 1'!I45)/0.07,SUM('результаты 1'!I45,'результаты 1'!N45,'результаты 1'!P45,'результаты 1'!Q45,'результаты 1'!M45,'результаты 1'!P45,'результаты 1'!Q45,'результаты 1'!I45,'результаты 1'!O45)/0.11)</f>
        <v>27.272727272727273</v>
      </c>
      <c r="J46" s="38">
        <f>('результаты 2'!K45+'результаты 2'!L45)/0.02</f>
        <v>0</v>
      </c>
    </row>
    <row r="47" spans="1:10" x14ac:dyDescent="0.25">
      <c r="A47" t="s">
        <v>102</v>
      </c>
      <c r="B47" s="6" t="s">
        <v>37</v>
      </c>
      <c r="C47" s="37">
        <f>IF('результаты 1'!C46=1,SUM('результаты 1'!O46,'результаты 1'!H46,'результаты 1'!D46,'результаты 1'!H46,'результаты 1'!K46,'результаты 1'!H46,'результаты 1'!K46,'результаты 1'!F46,'результаты 1'!G46,'результаты 1'!H46,'результаты 1'!H46)/0.13,SUM('результаты 1'!D46,'результаты 1'!F46,'результаты 1'!L46,'результаты 1'!K46)/0.04)</f>
        <v>7.6923076923076916</v>
      </c>
      <c r="D47" s="37"/>
      <c r="E47" s="37">
        <f>IF('результаты 1'!C46=1,SUM('результаты 1'!H46,'результаты 1'!O46,'результаты 1'!L46,'результаты 1'!M46,'результаты 1'!P46,'результаты 1'!Q46,'результаты 1'!E46,'результаты 1'!J46)/0.09,SUM('результаты 1'!G46,'результаты 1'!H46,'результаты 1'!P46,'результаты 1'!Q46,'результаты 1'!E46,'результаты 1'!J46,'результаты 1'!M46)/0.09)</f>
        <v>22.222222222222221</v>
      </c>
      <c r="F47" s="37">
        <f>SUM('результаты 2'!D46,'результаты 2'!E46,'результаты 2'!F46,'результаты 2'!H46,'результаты 2'!I46,'результаты 2'!J46)/0.08</f>
        <v>0</v>
      </c>
      <c r="G47" s="37">
        <f>IF('результаты 1'!C46=1,SUM('результаты 1'!M46,'результаты 1'!O46,'результаты 1'!O46,'результаты 1'!R46)/0.07,SUM('результаты 1'!L46,'результаты 1'!R46,'результаты 1'!M46)/0.05)</f>
        <v>0</v>
      </c>
      <c r="H47" s="37">
        <f>'результаты 2'!G46/0.02</f>
        <v>0</v>
      </c>
      <c r="I47" s="37">
        <f>IF('результаты 1'!C46=1,SUM('результаты 1'!I46,'результаты 1'!P46,'результаты 1'!Q46,'результаты 1'!R46,'результаты 1'!I46)/0.07,SUM('результаты 1'!I46,'результаты 1'!N46,'результаты 1'!P46,'результаты 1'!Q46,'результаты 1'!M46,'результаты 1'!P46,'результаты 1'!Q46,'результаты 1'!I46,'результаты 1'!O46)/0.11)</f>
        <v>0</v>
      </c>
      <c r="J47" s="38">
        <f>('результаты 2'!K46+'результаты 2'!L46)/0.02</f>
        <v>0</v>
      </c>
    </row>
    <row r="48" spans="1:10" x14ac:dyDescent="0.25">
      <c r="A48" t="s">
        <v>103</v>
      </c>
      <c r="B48" s="6" t="s">
        <v>37</v>
      </c>
      <c r="C48" s="37">
        <f>IF('результаты 1'!C47=1,SUM('результаты 1'!O47,'результаты 1'!H47,'результаты 1'!D47,'результаты 1'!H47,'результаты 1'!K47,'результаты 1'!H47,'результаты 1'!K47,'результаты 1'!F47,'результаты 1'!G47,'результаты 1'!H47,'результаты 1'!H47)/0.13,SUM('результаты 1'!D47,'результаты 1'!F47,'результаты 1'!L47,'результаты 1'!K47)/0.04)</f>
        <v>53.846153846153847</v>
      </c>
      <c r="D48" s="37"/>
      <c r="E48" s="37">
        <f>IF('результаты 1'!C47=1,SUM('результаты 1'!H47,'результаты 1'!O47,'результаты 1'!L47,'результаты 1'!M47,'результаты 1'!P47,'результаты 1'!Q47,'результаты 1'!E47,'результаты 1'!J47)/0.09,SUM('результаты 1'!G47,'результаты 1'!H47,'результаты 1'!P47,'результаты 1'!Q47,'результаты 1'!E47,'результаты 1'!J47,'результаты 1'!M47)/0.09)</f>
        <v>33.333333333333336</v>
      </c>
      <c r="F48" s="37">
        <f>SUM('результаты 2'!D47,'результаты 2'!E47,'результаты 2'!F47,'результаты 2'!H47,'результаты 2'!I47,'результаты 2'!J47)/0.08</f>
        <v>0</v>
      </c>
      <c r="G48" s="37">
        <f>IF('результаты 1'!C47=1,SUM('результаты 1'!M47,'результаты 1'!O47,'результаты 1'!O47,'результаты 1'!R47)/0.07,SUM('результаты 1'!L47,'результаты 1'!R47,'результаты 1'!M47)/0.05)</f>
        <v>14.285714285714285</v>
      </c>
      <c r="H48" s="37">
        <f>'результаты 2'!G47/0.02</f>
        <v>0</v>
      </c>
      <c r="I48" s="37">
        <f>IF('результаты 1'!C47=1,SUM('результаты 1'!I47,'результаты 1'!P47,'результаты 1'!Q47,'результаты 1'!R47,'результаты 1'!I47)/0.07,SUM('результаты 1'!I47,'результаты 1'!N47,'результаты 1'!P47,'результаты 1'!Q47,'результаты 1'!M47,'результаты 1'!P47,'результаты 1'!Q47,'результаты 1'!I47,'результаты 1'!O47)/0.11)</f>
        <v>28.571428571428569</v>
      </c>
      <c r="J48" s="38">
        <f>('результаты 2'!K47+'результаты 2'!L47)/0.02</f>
        <v>0</v>
      </c>
    </row>
    <row r="49" spans="1:10" x14ac:dyDescent="0.25">
      <c r="A49" t="s">
        <v>104</v>
      </c>
      <c r="B49" s="6" t="s">
        <v>37</v>
      </c>
      <c r="C49" s="37">
        <f>IF('результаты 1'!C48=1,SUM('результаты 1'!O48,'результаты 1'!H48,'результаты 1'!D48,'результаты 1'!H48,'результаты 1'!K48,'результаты 1'!H48,'результаты 1'!K48,'результаты 1'!F48,'результаты 1'!G48,'результаты 1'!H48,'результаты 1'!H48)/0.13,SUM('результаты 1'!D48,'результаты 1'!F48,'результаты 1'!L48,'результаты 1'!K48)/0.04)</f>
        <v>0</v>
      </c>
      <c r="D49" s="37"/>
      <c r="E49" s="37">
        <f>IF('результаты 1'!C48=1,SUM('результаты 1'!H48,'результаты 1'!O48,'результаты 1'!L48,'результаты 1'!M48,'результаты 1'!P48,'результаты 1'!Q48,'результаты 1'!E48,'результаты 1'!J48)/0.09,SUM('результаты 1'!G48,'результаты 1'!H48,'результаты 1'!P48,'результаты 1'!Q48,'результаты 1'!E48,'результаты 1'!J48,'результаты 1'!M48)/0.09)</f>
        <v>33.333333333333336</v>
      </c>
      <c r="F49" s="37">
        <f>SUM('результаты 2'!D48,'результаты 2'!E48,'результаты 2'!F48,'результаты 2'!H48,'результаты 2'!I48,'результаты 2'!J48)/0.08</f>
        <v>0</v>
      </c>
      <c r="G49" s="37">
        <f>IF('результаты 1'!C48=1,SUM('результаты 1'!M48,'результаты 1'!O48,'результаты 1'!O48,'результаты 1'!R48)/0.07,SUM('результаты 1'!L48,'результаты 1'!R48,'результаты 1'!M48)/0.05)</f>
        <v>0</v>
      </c>
      <c r="H49" s="37">
        <f>'результаты 2'!G48/0.02</f>
        <v>0</v>
      </c>
      <c r="I49" s="37">
        <f>IF('результаты 1'!C48=1,SUM('результаты 1'!I48,'результаты 1'!P48,'результаты 1'!Q48,'результаты 1'!R48,'результаты 1'!I48)/0.07,SUM('результаты 1'!I48,'результаты 1'!N48,'результаты 1'!P48,'результаты 1'!Q48,'результаты 1'!M48,'результаты 1'!P48,'результаты 1'!Q48,'результаты 1'!I48,'результаты 1'!O48)/0.11)</f>
        <v>36.363636363636367</v>
      </c>
      <c r="J49" s="38">
        <f>('результаты 2'!K48+'результаты 2'!L48)/0.02</f>
        <v>0</v>
      </c>
    </row>
    <row r="50" spans="1:10" x14ac:dyDescent="0.25">
      <c r="A50" t="s">
        <v>105</v>
      </c>
      <c r="B50" s="6" t="s">
        <v>37</v>
      </c>
      <c r="C50" s="37">
        <f>IF('результаты 1'!C49=1,SUM('результаты 1'!O49,'результаты 1'!H49,'результаты 1'!D49,'результаты 1'!H49,'результаты 1'!K49,'результаты 1'!H49,'результаты 1'!K49,'результаты 1'!F49,'результаты 1'!G49,'результаты 1'!H49,'результаты 1'!H49)/0.13,SUM('результаты 1'!D49,'результаты 1'!F49,'результаты 1'!L49,'результаты 1'!K49)/0.04)</f>
        <v>69.230769230769226</v>
      </c>
      <c r="D50" s="37"/>
      <c r="E50" s="37">
        <f>IF('результаты 1'!C49=1,SUM('результаты 1'!H49,'результаты 1'!O49,'результаты 1'!L49,'результаты 1'!M49,'результаты 1'!P49,'результаты 1'!Q49,'результаты 1'!E49,'результаты 1'!J49)/0.09,SUM('результаты 1'!G49,'результаты 1'!H49,'результаты 1'!P49,'результаты 1'!Q49,'результаты 1'!E49,'результаты 1'!J49,'результаты 1'!M49)/0.09)</f>
        <v>33.333333333333336</v>
      </c>
      <c r="F50" s="37">
        <f>SUM('результаты 2'!D49,'результаты 2'!E49,'результаты 2'!F49,'результаты 2'!H49,'результаты 2'!I49,'результаты 2'!J49)/0.08</f>
        <v>0</v>
      </c>
      <c r="G50" s="37">
        <f>IF('результаты 1'!C49=1,SUM('результаты 1'!M49,'результаты 1'!O49,'результаты 1'!O49,'результаты 1'!R49)/0.07,SUM('результаты 1'!L49,'результаты 1'!R49,'результаты 1'!M49)/0.05)</f>
        <v>14.285714285714285</v>
      </c>
      <c r="H50" s="37">
        <f>'результаты 2'!G49/0.02</f>
        <v>0</v>
      </c>
      <c r="I50" s="37">
        <f>IF('результаты 1'!C49=1,SUM('результаты 1'!I49,'результаты 1'!P49,'результаты 1'!Q49,'результаты 1'!R49,'результаты 1'!I49)/0.07,SUM('результаты 1'!I49,'результаты 1'!N49,'результаты 1'!P49,'результаты 1'!Q49,'результаты 1'!M49,'результаты 1'!P49,'результаты 1'!Q49,'результаты 1'!I49,'результаты 1'!O49)/0.11)</f>
        <v>0</v>
      </c>
      <c r="J50" s="38">
        <f>('результаты 2'!K49+'результаты 2'!L49)/0.02</f>
        <v>0</v>
      </c>
    </row>
    <row r="51" spans="1:10" x14ac:dyDescent="0.25">
      <c r="A51" t="s">
        <v>106</v>
      </c>
      <c r="B51" s="6" t="s">
        <v>37</v>
      </c>
      <c r="C51" s="37">
        <f>IF('результаты 1'!C50=1,SUM('результаты 1'!O50,'результаты 1'!H50,'результаты 1'!D50,'результаты 1'!H50,'результаты 1'!K50,'результаты 1'!H50,'результаты 1'!K50,'результаты 1'!F50,'результаты 1'!G50,'результаты 1'!H50,'результаты 1'!H50)/0.13,SUM('результаты 1'!D50,'результаты 1'!F50,'результаты 1'!L50,'результаты 1'!K50)/0.04)</f>
        <v>84.615384615384613</v>
      </c>
      <c r="D51" s="37"/>
      <c r="E51" s="37">
        <f>IF('результаты 1'!C50=1,SUM('результаты 1'!H50,'результаты 1'!O50,'результаты 1'!L50,'результаты 1'!M50,'результаты 1'!P50,'результаты 1'!Q50,'результаты 1'!E50,'результаты 1'!J50)/0.09,SUM('результаты 1'!G50,'результаты 1'!H50,'результаты 1'!P50,'результаты 1'!Q50,'результаты 1'!E50,'результаты 1'!J50,'результаты 1'!M50)/0.09)</f>
        <v>66.666666666666671</v>
      </c>
      <c r="F51" s="37">
        <f>SUM('результаты 2'!D50,'результаты 2'!E50,'результаты 2'!F50,'результаты 2'!H50,'результаты 2'!I50,'результаты 2'!J50)/0.08</f>
        <v>0</v>
      </c>
      <c r="G51" s="37">
        <f>IF('результаты 1'!C50=1,SUM('результаты 1'!M50,'результаты 1'!O50,'результаты 1'!O50,'результаты 1'!R50)/0.07,SUM('результаты 1'!L50,'результаты 1'!R50,'результаты 1'!M50)/0.05)</f>
        <v>0</v>
      </c>
      <c r="H51" s="37">
        <f>'результаты 2'!G50/0.02</f>
        <v>0</v>
      </c>
      <c r="I51" s="37">
        <f>IF('результаты 1'!C50=1,SUM('результаты 1'!I50,'результаты 1'!P50,'результаты 1'!Q50,'результаты 1'!R50,'результаты 1'!I50)/0.07,SUM('результаты 1'!I50,'результаты 1'!N50,'результаты 1'!P50,'результаты 1'!Q50,'результаты 1'!M50,'результаты 1'!P50,'результаты 1'!Q50,'результаты 1'!I50,'результаты 1'!O50)/0.11)</f>
        <v>57.142857142857139</v>
      </c>
      <c r="J51" s="38">
        <f>('результаты 2'!K50+'результаты 2'!L50)/0.02</f>
        <v>0</v>
      </c>
    </row>
    <row r="52" spans="1:10" x14ac:dyDescent="0.25">
      <c r="A52" t="s">
        <v>107</v>
      </c>
      <c r="B52" s="6" t="s">
        <v>37</v>
      </c>
      <c r="C52" s="37">
        <f>IF('результаты 1'!C51=1,SUM('результаты 1'!O51,'результаты 1'!H51,'результаты 1'!D51,'результаты 1'!H51,'результаты 1'!K51,'результаты 1'!H51,'результаты 1'!K51,'результаты 1'!F51,'результаты 1'!G51,'результаты 1'!H51,'результаты 1'!H51)/0.13,SUM('результаты 1'!D51,'результаты 1'!F51,'результаты 1'!L51,'результаты 1'!K51)/0.04)</f>
        <v>75</v>
      </c>
      <c r="D52" s="37"/>
      <c r="E52" s="37">
        <f>IF('результаты 1'!C51=1,SUM('результаты 1'!H51,'результаты 1'!O51,'результаты 1'!L51,'результаты 1'!M51,'результаты 1'!P51,'результаты 1'!Q51,'результаты 1'!E51,'результаты 1'!J51)/0.09,SUM('результаты 1'!G51,'результаты 1'!H51,'результаты 1'!P51,'результаты 1'!Q51,'результаты 1'!E51,'результаты 1'!J51,'результаты 1'!M51)/0.09)</f>
        <v>55.555555555555557</v>
      </c>
      <c r="F52" s="37">
        <f>SUM('результаты 2'!D51,'результаты 2'!E51,'результаты 2'!F51,'результаты 2'!H51,'результаты 2'!I51,'результаты 2'!J51)/0.08</f>
        <v>0</v>
      </c>
      <c r="G52" s="37">
        <f>IF('результаты 1'!C51=1,SUM('результаты 1'!M51,'результаты 1'!O51,'результаты 1'!O51,'результаты 1'!R51)/0.07,SUM('результаты 1'!L51,'результаты 1'!R51,'результаты 1'!M51)/0.05)</f>
        <v>20</v>
      </c>
      <c r="H52" s="37">
        <f>'результаты 2'!G51/0.02</f>
        <v>0</v>
      </c>
      <c r="I52" s="37">
        <f>IF('результаты 1'!C51=1,SUM('результаты 1'!I51,'результаты 1'!P51,'результаты 1'!Q51,'результаты 1'!R51,'результаты 1'!I51)/0.07,SUM('результаты 1'!I51,'результаты 1'!N51,'результаты 1'!P51,'результаты 1'!Q51,'результаты 1'!M51,'результаты 1'!P51,'результаты 1'!Q51,'результаты 1'!I51,'результаты 1'!O51)/0.11)</f>
        <v>36.363636363636367</v>
      </c>
      <c r="J52" s="38">
        <f>('результаты 2'!K51+'результаты 2'!L51)/0.02</f>
        <v>0</v>
      </c>
    </row>
    <row r="53" spans="1:10" x14ac:dyDescent="0.25">
      <c r="A53" t="s">
        <v>108</v>
      </c>
      <c r="B53" s="6" t="s">
        <v>37</v>
      </c>
      <c r="C53" s="37">
        <f>IF('результаты 1'!C52=1,SUM('результаты 1'!O52,'результаты 1'!H52,'результаты 1'!D52,'результаты 1'!H52,'результаты 1'!K52,'результаты 1'!H52,'результаты 1'!K52,'результаты 1'!F52,'результаты 1'!G52,'результаты 1'!H52,'результаты 1'!H52)/0.13,SUM('результаты 1'!D52,'результаты 1'!F52,'результаты 1'!L52,'результаты 1'!K52)/0.04)</f>
        <v>0</v>
      </c>
      <c r="D53" s="37"/>
      <c r="E53" s="37">
        <f>IF('результаты 1'!C52=1,SUM('результаты 1'!H52,'результаты 1'!O52,'результаты 1'!L52,'результаты 1'!M52,'результаты 1'!P52,'результаты 1'!Q52,'результаты 1'!E52,'результаты 1'!J52)/0.09,SUM('результаты 1'!G52,'результаты 1'!H52,'результаты 1'!P52,'результаты 1'!Q52,'результаты 1'!E52,'результаты 1'!J52,'результаты 1'!M52)/0.09)</f>
        <v>0</v>
      </c>
      <c r="F53" s="37">
        <f>SUM('результаты 2'!D52,'результаты 2'!E52,'результаты 2'!F52,'результаты 2'!H52,'результаты 2'!I52,'результаты 2'!J52)/0.08</f>
        <v>0</v>
      </c>
      <c r="G53" s="37">
        <f>IF('результаты 1'!C52=1,SUM('результаты 1'!M52,'результаты 1'!O52,'результаты 1'!O52,'результаты 1'!R52)/0.07,SUM('результаты 1'!L52,'результаты 1'!R52,'результаты 1'!M52)/0.05)</f>
        <v>0</v>
      </c>
      <c r="H53" s="37">
        <f>'результаты 2'!G52/0.02</f>
        <v>0</v>
      </c>
      <c r="I53" s="37">
        <f>IF('результаты 1'!C52=1,SUM('результаты 1'!I52,'результаты 1'!P52,'результаты 1'!Q52,'результаты 1'!R52,'результаты 1'!I52)/0.07,SUM('результаты 1'!I52,'результаты 1'!N52,'результаты 1'!P52,'результаты 1'!Q52,'результаты 1'!M52,'результаты 1'!P52,'результаты 1'!Q52,'результаты 1'!I52,'результаты 1'!O52)/0.11)</f>
        <v>0</v>
      </c>
      <c r="J53" s="38">
        <f>('результаты 2'!K52+'результаты 2'!L52)/0.02</f>
        <v>0</v>
      </c>
    </row>
    <row r="54" spans="1:10" x14ac:dyDescent="0.25">
      <c r="A54" t="s">
        <v>109</v>
      </c>
      <c r="B54" s="6" t="s">
        <v>37</v>
      </c>
      <c r="C54" s="37">
        <f>IF('результаты 1'!C53=1,SUM('результаты 1'!O53,'результаты 1'!H53,'результаты 1'!D53,'результаты 1'!H53,'результаты 1'!K53,'результаты 1'!H53,'результаты 1'!K53,'результаты 1'!F53,'результаты 1'!G53,'результаты 1'!H53,'результаты 1'!H53)/0.13,SUM('результаты 1'!D53,'результаты 1'!F53,'результаты 1'!L53,'результаты 1'!K53)/0.04)</f>
        <v>0</v>
      </c>
      <c r="D54" s="37"/>
      <c r="E54" s="37">
        <f>IF('результаты 1'!C53=1,SUM('результаты 1'!H53,'результаты 1'!O53,'результаты 1'!L53,'результаты 1'!M53,'результаты 1'!P53,'результаты 1'!Q53,'результаты 1'!E53,'результаты 1'!J53)/0.09,SUM('результаты 1'!G53,'результаты 1'!H53,'результаты 1'!P53,'результаты 1'!Q53,'результаты 1'!E53,'результаты 1'!J53,'результаты 1'!M53)/0.09)</f>
        <v>44.444444444444443</v>
      </c>
      <c r="F54" s="37">
        <f>SUM('результаты 2'!D53,'результаты 2'!E53,'результаты 2'!F53,'результаты 2'!H53,'результаты 2'!I53,'результаты 2'!J53)/0.08</f>
        <v>0</v>
      </c>
      <c r="G54" s="37">
        <f>IF('результаты 1'!C53=1,SUM('результаты 1'!M53,'результаты 1'!O53,'результаты 1'!O53,'результаты 1'!R53)/0.07,SUM('результаты 1'!L53,'результаты 1'!R53,'результаты 1'!M53)/0.05)</f>
        <v>0</v>
      </c>
      <c r="H54" s="37">
        <f>'результаты 2'!G53/0.02</f>
        <v>0</v>
      </c>
      <c r="I54" s="37">
        <f>IF('результаты 1'!C53=1,SUM('результаты 1'!I53,'результаты 1'!P53,'результаты 1'!Q53,'результаты 1'!R53,'результаты 1'!I53)/0.07,SUM('результаты 1'!I53,'результаты 1'!N53,'результаты 1'!P53,'результаты 1'!Q53,'результаты 1'!M53,'результаты 1'!P53,'результаты 1'!Q53,'результаты 1'!I53,'результаты 1'!O53)/0.11)</f>
        <v>18.181818181818183</v>
      </c>
      <c r="J54" s="38">
        <f>('результаты 2'!K53+'результаты 2'!L53)/0.02</f>
        <v>0</v>
      </c>
    </row>
    <row r="55" spans="1:10" x14ac:dyDescent="0.25">
      <c r="A55" t="s">
        <v>110</v>
      </c>
      <c r="B55" s="6" t="s">
        <v>37</v>
      </c>
      <c r="C55" s="37">
        <f>IF('результаты 1'!C54=1,SUM('результаты 1'!O54,'результаты 1'!H54,'результаты 1'!D54,'результаты 1'!H54,'результаты 1'!K54,'результаты 1'!H54,'результаты 1'!K54,'результаты 1'!F54,'результаты 1'!G54,'результаты 1'!H54,'результаты 1'!H54)/0.13,SUM('результаты 1'!D54,'результаты 1'!F54,'результаты 1'!L54,'результаты 1'!K54)/0.04)</f>
        <v>50</v>
      </c>
      <c r="D55" s="37"/>
      <c r="E55" s="37">
        <f>IF('результаты 1'!C54=1,SUM('результаты 1'!H54,'результаты 1'!O54,'результаты 1'!L54,'результаты 1'!M54,'результаты 1'!P54,'результаты 1'!Q54,'результаты 1'!E54,'результаты 1'!J54)/0.09,SUM('результаты 1'!G54,'результаты 1'!H54,'результаты 1'!P54,'результаты 1'!Q54,'результаты 1'!E54,'результаты 1'!J54,'результаты 1'!M54)/0.09)</f>
        <v>11.111111111111111</v>
      </c>
      <c r="F55" s="37">
        <f>SUM('результаты 2'!D54,'результаты 2'!E54,'результаты 2'!F54,'результаты 2'!H54,'результаты 2'!I54,'результаты 2'!J54)/0.08</f>
        <v>0</v>
      </c>
      <c r="G55" s="37">
        <f>IF('результаты 1'!C54=1,SUM('результаты 1'!M54,'результаты 1'!O54,'результаты 1'!O54,'результаты 1'!R54)/0.07,SUM('результаты 1'!L54,'результаты 1'!R54,'результаты 1'!M54)/0.05)</f>
        <v>20</v>
      </c>
      <c r="H55" s="37">
        <f>'результаты 2'!G54/0.02</f>
        <v>0</v>
      </c>
      <c r="I55" s="37">
        <f>IF('результаты 1'!C54=1,SUM('результаты 1'!I54,'результаты 1'!P54,'результаты 1'!Q54,'результаты 1'!R54,'результаты 1'!I54)/0.07,SUM('результаты 1'!I54,'результаты 1'!N54,'результаты 1'!P54,'результаты 1'!Q54,'результаты 1'!M54,'результаты 1'!P54,'результаты 1'!Q54,'результаты 1'!I54,'результаты 1'!O54)/0.11)</f>
        <v>0</v>
      </c>
      <c r="J55" s="38">
        <f>('результаты 2'!K54+'результаты 2'!L54)/0.02</f>
        <v>0</v>
      </c>
    </row>
    <row r="56" spans="1:10" x14ac:dyDescent="0.25">
      <c r="A56" t="s">
        <v>111</v>
      </c>
      <c r="B56" s="6" t="s">
        <v>38</v>
      </c>
      <c r="C56" s="37">
        <f>IF('результаты 1'!C55=1,SUM('результаты 1'!O55,'результаты 1'!H55,'результаты 1'!D55,'результаты 1'!H55,'результаты 1'!K55,'результаты 1'!H55,'результаты 1'!K55,'результаты 1'!F55,'результаты 1'!G55,'результаты 1'!H55,'результаты 1'!H55)/0.13,SUM('результаты 1'!D55,'результаты 1'!F55,'результаты 1'!L55,'результаты 1'!K55)/0.04)</f>
        <v>0</v>
      </c>
      <c r="D56" s="37"/>
      <c r="E56" s="37">
        <f>IF('результаты 1'!C55=1,SUM('результаты 1'!H55,'результаты 1'!O55,'результаты 1'!L55,'результаты 1'!M55,'результаты 1'!P55,'результаты 1'!Q55,'результаты 1'!E55,'результаты 1'!J55)/0.09,SUM('результаты 1'!G55,'результаты 1'!H55,'результаты 1'!P55,'результаты 1'!Q55,'результаты 1'!E55,'результаты 1'!J55,'результаты 1'!M55)/0.09)</f>
        <v>0</v>
      </c>
      <c r="F56" s="37">
        <f>SUM('результаты 2'!D55,'результаты 2'!E55,'результаты 2'!F55,'результаты 2'!H55,'результаты 2'!I55,'результаты 2'!J55)/0.08</f>
        <v>0</v>
      </c>
      <c r="G56" s="37">
        <f>IF('результаты 1'!C55=1,SUM('результаты 1'!M55,'результаты 1'!O55,'результаты 1'!O55,'результаты 1'!R55)/0.07,SUM('результаты 1'!L55,'результаты 1'!R55,'результаты 1'!M55)/0.05)</f>
        <v>0</v>
      </c>
      <c r="H56" s="37">
        <f>'результаты 2'!G55/0.02</f>
        <v>0</v>
      </c>
      <c r="I56" s="37">
        <f>IF('результаты 1'!C55=1,SUM('результаты 1'!I55,'результаты 1'!P55,'результаты 1'!Q55,'результаты 1'!R55,'результаты 1'!I55)/0.07,SUM('результаты 1'!I55,'результаты 1'!N55,'результаты 1'!P55,'результаты 1'!Q55,'результаты 1'!M55,'результаты 1'!P55,'результаты 1'!Q55,'результаты 1'!I55,'результаты 1'!O55)/0.11)</f>
        <v>0</v>
      </c>
      <c r="J56" s="38">
        <f>('результаты 2'!K55+'результаты 2'!L55)/0.02</f>
        <v>0</v>
      </c>
    </row>
    <row r="57" spans="1:10" x14ac:dyDescent="0.25">
      <c r="A57" t="s">
        <v>112</v>
      </c>
      <c r="B57" s="6" t="s">
        <v>38</v>
      </c>
      <c r="C57" s="37">
        <f>IF('результаты 1'!C56=1,SUM('результаты 1'!O56,'результаты 1'!H56,'результаты 1'!D56,'результаты 1'!H56,'результаты 1'!K56,'результаты 1'!H56,'результаты 1'!K56,'результаты 1'!F56,'результаты 1'!G56,'результаты 1'!H56,'результаты 1'!H56)/0.13,SUM('результаты 1'!D56,'результаты 1'!F56,'результаты 1'!L56,'результаты 1'!K56)/0.04)</f>
        <v>92.307692307692307</v>
      </c>
      <c r="D57" s="37"/>
      <c r="E57" s="37">
        <f>IF('результаты 1'!C56=1,SUM('результаты 1'!H56,'результаты 1'!O56,'результаты 1'!L56,'результаты 1'!M56,'результаты 1'!P56,'результаты 1'!Q56,'результаты 1'!E56,'результаты 1'!J56)/0.09,SUM('результаты 1'!G56,'результаты 1'!H56,'результаты 1'!P56,'результаты 1'!Q56,'результаты 1'!E56,'результаты 1'!J56,'результаты 1'!M56)/0.09)</f>
        <v>88.888888888888886</v>
      </c>
      <c r="F57" s="37">
        <f>SUM('результаты 2'!D56,'результаты 2'!E56,'результаты 2'!F56,'результаты 2'!H56,'результаты 2'!I56,'результаты 2'!J56)/0.08</f>
        <v>0</v>
      </c>
      <c r="G57" s="37">
        <f>IF('результаты 1'!C56=1,SUM('результаты 1'!M56,'результаты 1'!O56,'результаты 1'!O56,'результаты 1'!R56)/0.07,SUM('результаты 1'!L56,'результаты 1'!R56,'результаты 1'!M56)/0.05)</f>
        <v>57.142857142857139</v>
      </c>
      <c r="H57" s="37">
        <f>'результаты 2'!G56/0.02</f>
        <v>0</v>
      </c>
      <c r="I57" s="37">
        <f>IF('результаты 1'!C56=1,SUM('результаты 1'!I56,'результаты 1'!P56,'результаты 1'!Q56,'результаты 1'!R56,'результаты 1'!I56)/0.07,SUM('результаты 1'!I56,'результаты 1'!N56,'результаты 1'!P56,'результаты 1'!Q56,'результаты 1'!M56,'результаты 1'!P56,'результаты 1'!Q56,'результаты 1'!I56,'результаты 1'!O56)/0.11)</f>
        <v>99.999999999999986</v>
      </c>
      <c r="J57" s="38">
        <f>('результаты 2'!K56+'результаты 2'!L56)/0.02</f>
        <v>0</v>
      </c>
    </row>
    <row r="58" spans="1:10" x14ac:dyDescent="0.25">
      <c r="A58" t="s">
        <v>113</v>
      </c>
      <c r="B58" s="6" t="s">
        <v>38</v>
      </c>
      <c r="C58" s="37">
        <f>IF('результаты 1'!C57=1,SUM('результаты 1'!O57,'результаты 1'!H57,'результаты 1'!D57,'результаты 1'!H57,'результаты 1'!K57,'результаты 1'!H57,'результаты 1'!K57,'результаты 1'!F57,'результаты 1'!G57,'результаты 1'!H57,'результаты 1'!H57)/0.13,SUM('результаты 1'!D57,'результаты 1'!F57,'результаты 1'!L57,'результаты 1'!K57)/0.04)</f>
        <v>61.538461538461533</v>
      </c>
      <c r="D58" s="37"/>
      <c r="E58" s="37">
        <f>IF('результаты 1'!C57=1,SUM('результаты 1'!H57,'результаты 1'!O57,'результаты 1'!L57,'результаты 1'!M57,'результаты 1'!P57,'результаты 1'!Q57,'результаты 1'!E57,'результаты 1'!J57)/0.09,SUM('результаты 1'!G57,'результаты 1'!H57,'результаты 1'!P57,'результаты 1'!Q57,'результаты 1'!E57,'результаты 1'!J57,'результаты 1'!M57)/0.09)</f>
        <v>33.333333333333336</v>
      </c>
      <c r="F58" s="37">
        <f>SUM('результаты 2'!D57,'результаты 2'!E57,'результаты 2'!F57,'результаты 2'!H57,'результаты 2'!I57,'результаты 2'!J57)/0.08</f>
        <v>0</v>
      </c>
      <c r="G58" s="37">
        <f>IF('результаты 1'!C57=1,SUM('результаты 1'!M57,'результаты 1'!O57,'результаты 1'!O57,'результаты 1'!R57)/0.07,SUM('результаты 1'!L57,'результаты 1'!R57,'результаты 1'!M57)/0.05)</f>
        <v>0</v>
      </c>
      <c r="H58" s="37">
        <f>'результаты 2'!G57/0.02</f>
        <v>0</v>
      </c>
      <c r="I58" s="37">
        <f>IF('результаты 1'!C57=1,SUM('результаты 1'!I57,'результаты 1'!P57,'результаты 1'!Q57,'результаты 1'!R57,'результаты 1'!I57)/0.07,SUM('результаты 1'!I57,'результаты 1'!N57,'результаты 1'!P57,'результаты 1'!Q57,'результаты 1'!M57,'результаты 1'!P57,'результаты 1'!Q57,'результаты 1'!I57,'результаты 1'!O57)/0.11)</f>
        <v>0</v>
      </c>
      <c r="J58" s="38">
        <f>('результаты 2'!K57+'результаты 2'!L57)/0.02</f>
        <v>0</v>
      </c>
    </row>
    <row r="59" spans="1:10" x14ac:dyDescent="0.25">
      <c r="A59" t="s">
        <v>114</v>
      </c>
      <c r="B59" s="6" t="s">
        <v>38</v>
      </c>
      <c r="C59" s="37">
        <f>IF('результаты 1'!C58=1,SUM('результаты 1'!O58,'результаты 1'!H58,'результаты 1'!D58,'результаты 1'!H58,'результаты 1'!K58,'результаты 1'!H58,'результаты 1'!K58,'результаты 1'!F58,'результаты 1'!G58,'результаты 1'!H58,'результаты 1'!H58)/0.13,SUM('результаты 1'!D58,'результаты 1'!F58,'результаты 1'!L58,'результаты 1'!K58)/0.04)</f>
        <v>50</v>
      </c>
      <c r="D59" s="37"/>
      <c r="E59" s="37">
        <f>IF('результаты 1'!C58=1,SUM('результаты 1'!H58,'результаты 1'!O58,'результаты 1'!L58,'результаты 1'!M58,'результаты 1'!P58,'результаты 1'!Q58,'результаты 1'!E58,'результаты 1'!J58)/0.09,SUM('результаты 1'!G58,'результаты 1'!H58,'результаты 1'!P58,'результаты 1'!Q58,'результаты 1'!E58,'результаты 1'!J58,'результаты 1'!M58)/0.09)</f>
        <v>44.444444444444443</v>
      </c>
      <c r="F59" s="37">
        <f>SUM('результаты 2'!D58,'результаты 2'!E58,'результаты 2'!F58,'результаты 2'!H58,'результаты 2'!I58,'результаты 2'!J58)/0.08</f>
        <v>0</v>
      </c>
      <c r="G59" s="37">
        <f>IF('результаты 1'!C58=1,SUM('результаты 1'!M58,'результаты 1'!O58,'результаты 1'!O58,'результаты 1'!R58)/0.07,SUM('результаты 1'!L58,'результаты 1'!R58,'результаты 1'!M58)/0.05)</f>
        <v>0</v>
      </c>
      <c r="H59" s="37">
        <f>'результаты 2'!G58/0.02</f>
        <v>0</v>
      </c>
      <c r="I59" s="37">
        <f>IF('результаты 1'!C58=1,SUM('результаты 1'!I58,'результаты 1'!P58,'результаты 1'!Q58,'результаты 1'!R58,'результаты 1'!I58)/0.07,SUM('результаты 1'!I58,'результаты 1'!N58,'результаты 1'!P58,'результаты 1'!Q58,'результаты 1'!M58,'результаты 1'!P58,'результаты 1'!Q58,'результаты 1'!I58,'результаты 1'!O58)/0.11)</f>
        <v>0</v>
      </c>
      <c r="J59" s="38">
        <f>('результаты 2'!K58+'результаты 2'!L58)/0.02</f>
        <v>0</v>
      </c>
    </row>
    <row r="60" spans="1:10" x14ac:dyDescent="0.25">
      <c r="A60" t="s">
        <v>115</v>
      </c>
      <c r="B60" s="6" t="s">
        <v>38</v>
      </c>
      <c r="C60" s="37">
        <f>IF('результаты 1'!C59=1,SUM('результаты 1'!O59,'результаты 1'!H59,'результаты 1'!D59,'результаты 1'!H59,'результаты 1'!K59,'результаты 1'!H59,'результаты 1'!K59,'результаты 1'!F59,'результаты 1'!G59,'результаты 1'!H59,'результаты 1'!H59)/0.13,SUM('результаты 1'!D59,'результаты 1'!F59,'результаты 1'!L59,'результаты 1'!K59)/0.04)</f>
        <v>0</v>
      </c>
      <c r="D60" s="37"/>
      <c r="E60" s="37">
        <f>IF('результаты 1'!C59=1,SUM('результаты 1'!H59,'результаты 1'!O59,'результаты 1'!L59,'результаты 1'!M59,'результаты 1'!P59,'результаты 1'!Q59,'результаты 1'!E59,'результаты 1'!J59)/0.09,SUM('результаты 1'!G59,'результаты 1'!H59,'результаты 1'!P59,'результаты 1'!Q59,'результаты 1'!E59,'результаты 1'!J59,'результаты 1'!M59)/0.09)</f>
        <v>0</v>
      </c>
      <c r="F60" s="37">
        <f>SUM('результаты 2'!D59,'результаты 2'!E59,'результаты 2'!F59,'результаты 2'!H59,'результаты 2'!I59,'результаты 2'!J59)/0.08</f>
        <v>0</v>
      </c>
      <c r="G60" s="37">
        <f>IF('результаты 1'!C59=1,SUM('результаты 1'!M59,'результаты 1'!O59,'результаты 1'!O59,'результаты 1'!R59)/0.07,SUM('результаты 1'!L59,'результаты 1'!R59,'результаты 1'!M59)/0.05)</f>
        <v>0</v>
      </c>
      <c r="H60" s="37">
        <f>'результаты 2'!G59/0.02</f>
        <v>0</v>
      </c>
      <c r="I60" s="37">
        <f>IF('результаты 1'!C59=1,SUM('результаты 1'!I59,'результаты 1'!P59,'результаты 1'!Q59,'результаты 1'!R59,'результаты 1'!I59)/0.07,SUM('результаты 1'!I59,'результаты 1'!N59,'результаты 1'!P59,'результаты 1'!Q59,'результаты 1'!M59,'результаты 1'!P59,'результаты 1'!Q59,'результаты 1'!I59,'результаты 1'!O59)/0.11)</f>
        <v>0</v>
      </c>
      <c r="J60" s="38">
        <f>('результаты 2'!K59+'результаты 2'!L59)/0.02</f>
        <v>0</v>
      </c>
    </row>
    <row r="61" spans="1:10" x14ac:dyDescent="0.25">
      <c r="A61" t="s">
        <v>116</v>
      </c>
      <c r="B61" s="6" t="s">
        <v>38</v>
      </c>
      <c r="C61" s="37">
        <f>IF('результаты 1'!C60=1,SUM('результаты 1'!O60,'результаты 1'!H60,'результаты 1'!D60,'результаты 1'!H60,'результаты 1'!K60,'результаты 1'!H60,'результаты 1'!K60,'результаты 1'!F60,'результаты 1'!G60,'результаты 1'!H60,'результаты 1'!H60)/0.13,SUM('результаты 1'!D60,'результаты 1'!F60,'результаты 1'!L60,'результаты 1'!K60)/0.04)</f>
        <v>76.92307692307692</v>
      </c>
      <c r="D61" s="37"/>
      <c r="E61" s="37">
        <f>IF('результаты 1'!C60=1,SUM('результаты 1'!H60,'результаты 1'!O60,'результаты 1'!L60,'результаты 1'!M60,'результаты 1'!P60,'результаты 1'!Q60,'результаты 1'!E60,'результаты 1'!J60)/0.09,SUM('результаты 1'!G60,'результаты 1'!H60,'результаты 1'!P60,'результаты 1'!Q60,'результаты 1'!E60,'результаты 1'!J60,'результаты 1'!M60)/0.09)</f>
        <v>88.888888888888886</v>
      </c>
      <c r="F61" s="37">
        <f>SUM('результаты 2'!D60,'результаты 2'!E60,'результаты 2'!F60,'результаты 2'!H60,'результаты 2'!I60,'результаты 2'!J60)/0.08</f>
        <v>0</v>
      </c>
      <c r="G61" s="37">
        <f>IF('результаты 1'!C60=1,SUM('результаты 1'!M60,'результаты 1'!O60,'результаты 1'!O60,'результаты 1'!R60)/0.07,SUM('результаты 1'!L60,'результаты 1'!R60,'результаты 1'!M60)/0.05)</f>
        <v>28.571428571428569</v>
      </c>
      <c r="H61" s="37">
        <f>'результаты 2'!G60/0.02</f>
        <v>0</v>
      </c>
      <c r="I61" s="37">
        <f>IF('результаты 1'!C60=1,SUM('результаты 1'!I60,'результаты 1'!P60,'результаты 1'!Q60,'результаты 1'!R60,'результаты 1'!I60)/0.07,SUM('результаты 1'!I60,'результаты 1'!N60,'результаты 1'!P60,'результаты 1'!Q60,'результаты 1'!M60,'результаты 1'!P60,'результаты 1'!Q60,'результаты 1'!I60,'результаты 1'!O60)/0.11)</f>
        <v>71.428571428571416</v>
      </c>
      <c r="J61" s="38">
        <f>('результаты 2'!K60+'результаты 2'!L60)/0.02</f>
        <v>0</v>
      </c>
    </row>
    <row r="62" spans="1:10" x14ac:dyDescent="0.25">
      <c r="A62" t="s">
        <v>117</v>
      </c>
      <c r="B62" s="6" t="s">
        <v>38</v>
      </c>
      <c r="C62" s="37">
        <f>IF('результаты 1'!C61=1,SUM('результаты 1'!O61,'результаты 1'!H61,'результаты 1'!D61,'результаты 1'!H61,'результаты 1'!K61,'результаты 1'!H61,'результаты 1'!K61,'результаты 1'!F61,'результаты 1'!G61,'результаты 1'!H61,'результаты 1'!H61)/0.13,SUM('результаты 1'!D61,'результаты 1'!F61,'результаты 1'!L61,'результаты 1'!K61)/0.04)</f>
        <v>75</v>
      </c>
      <c r="D62" s="37"/>
      <c r="E62" s="37">
        <f>IF('результаты 1'!C61=1,SUM('результаты 1'!H61,'результаты 1'!O61,'результаты 1'!L61,'результаты 1'!M61,'результаты 1'!P61,'результаты 1'!Q61,'результаты 1'!E61,'результаты 1'!J61)/0.09,SUM('результаты 1'!G61,'результаты 1'!H61,'результаты 1'!P61,'результаты 1'!Q61,'результаты 1'!E61,'результаты 1'!J61,'результаты 1'!M61)/0.09)</f>
        <v>55.555555555555557</v>
      </c>
      <c r="F62" s="37">
        <f>SUM('результаты 2'!D61,'результаты 2'!E61,'результаты 2'!F61,'результаты 2'!H61,'результаты 2'!I61,'результаты 2'!J61)/0.08</f>
        <v>0</v>
      </c>
      <c r="G62" s="37">
        <f>IF('результаты 1'!C61=1,SUM('результаты 1'!M61,'результаты 1'!O61,'результаты 1'!O61,'результаты 1'!R61)/0.07,SUM('результаты 1'!L61,'результаты 1'!R61,'результаты 1'!M61)/0.05)</f>
        <v>60</v>
      </c>
      <c r="H62" s="37">
        <f>'результаты 2'!G61/0.02</f>
        <v>0</v>
      </c>
      <c r="I62" s="37">
        <f>IF('результаты 1'!C61=1,SUM('результаты 1'!I61,'результаты 1'!P61,'результаты 1'!Q61,'результаты 1'!R61,'результаты 1'!I61)/0.07,SUM('результаты 1'!I61,'результаты 1'!N61,'результаты 1'!P61,'результаты 1'!Q61,'результаты 1'!M61,'результаты 1'!P61,'результаты 1'!Q61,'результаты 1'!I61,'результаты 1'!O61)/0.11)</f>
        <v>72.727272727272734</v>
      </c>
      <c r="J62" s="38">
        <f>('результаты 2'!K61+'результаты 2'!L61)/0.02</f>
        <v>0</v>
      </c>
    </row>
    <row r="63" spans="1:10" x14ac:dyDescent="0.25">
      <c r="A63" t="s">
        <v>118</v>
      </c>
      <c r="B63" s="6" t="s">
        <v>38</v>
      </c>
      <c r="C63" s="37">
        <f>IF('результаты 1'!C62=1,SUM('результаты 1'!O62,'результаты 1'!H62,'результаты 1'!D62,'результаты 1'!H62,'результаты 1'!K62,'результаты 1'!H62,'результаты 1'!K62,'результаты 1'!F62,'результаты 1'!G62,'результаты 1'!H62,'результаты 1'!H62)/0.13,SUM('результаты 1'!D62,'результаты 1'!F62,'результаты 1'!L62,'результаты 1'!K62)/0.04)</f>
        <v>50</v>
      </c>
      <c r="D63" s="37"/>
      <c r="E63" s="37">
        <f>IF('результаты 1'!C62=1,SUM('результаты 1'!H62,'результаты 1'!O62,'результаты 1'!L62,'результаты 1'!M62,'результаты 1'!P62,'результаты 1'!Q62,'результаты 1'!E62,'результаты 1'!J62)/0.09,SUM('результаты 1'!G62,'результаты 1'!H62,'результаты 1'!P62,'результаты 1'!Q62,'результаты 1'!E62,'результаты 1'!J62,'результаты 1'!M62)/0.09)</f>
        <v>66.666666666666671</v>
      </c>
      <c r="F63" s="37">
        <f>SUM('результаты 2'!D62,'результаты 2'!E62,'результаты 2'!F62,'результаты 2'!H62,'результаты 2'!I62,'результаты 2'!J62)/0.08</f>
        <v>0</v>
      </c>
      <c r="G63" s="37">
        <f>IF('результаты 1'!C62=1,SUM('результаты 1'!M62,'результаты 1'!O62,'результаты 1'!O62,'результаты 1'!R62)/0.07,SUM('результаты 1'!L62,'результаты 1'!R62,'результаты 1'!M62)/0.05)</f>
        <v>0</v>
      </c>
      <c r="H63" s="37">
        <f>'результаты 2'!G62/0.02</f>
        <v>0</v>
      </c>
      <c r="I63" s="37">
        <f>IF('результаты 1'!C62=1,SUM('результаты 1'!I62,'результаты 1'!P62,'результаты 1'!Q62,'результаты 1'!R62,'результаты 1'!I62)/0.07,SUM('результаты 1'!I62,'результаты 1'!N62,'результаты 1'!P62,'результаты 1'!Q62,'результаты 1'!M62,'результаты 1'!P62,'результаты 1'!Q62,'результаты 1'!I62,'результаты 1'!O62)/0.11)</f>
        <v>81.818181818181813</v>
      </c>
      <c r="J63" s="38">
        <f>('результаты 2'!K62+'результаты 2'!L62)/0.02</f>
        <v>0</v>
      </c>
    </row>
    <row r="64" spans="1:10" x14ac:dyDescent="0.25">
      <c r="A64" t="s">
        <v>119</v>
      </c>
      <c r="B64" s="6" t="s">
        <v>38</v>
      </c>
      <c r="C64" s="37">
        <f>IF('результаты 1'!C63=1,SUM('результаты 1'!O63,'результаты 1'!H63,'результаты 1'!D63,'результаты 1'!H63,'результаты 1'!K63,'результаты 1'!H63,'результаты 1'!K63,'результаты 1'!F63,'результаты 1'!G63,'результаты 1'!H63,'результаты 1'!H63)/0.13,SUM('результаты 1'!D63,'результаты 1'!F63,'результаты 1'!L63,'результаты 1'!K63)/0.04)</f>
        <v>0</v>
      </c>
      <c r="D64" s="37"/>
      <c r="E64" s="37">
        <f>IF('результаты 1'!C63=1,SUM('результаты 1'!H63,'результаты 1'!O63,'результаты 1'!L63,'результаты 1'!M63,'результаты 1'!P63,'результаты 1'!Q63,'результаты 1'!E63,'результаты 1'!J63)/0.09,SUM('результаты 1'!G63,'результаты 1'!H63,'результаты 1'!P63,'результаты 1'!Q63,'результаты 1'!E63,'результаты 1'!J63,'результаты 1'!M63)/0.09)</f>
        <v>0</v>
      </c>
      <c r="F64" s="37">
        <f>SUM('результаты 2'!D63,'результаты 2'!E63,'результаты 2'!F63,'результаты 2'!H63,'результаты 2'!I63,'результаты 2'!J63)/0.08</f>
        <v>0</v>
      </c>
      <c r="G64" s="37">
        <f>IF('результаты 1'!C63=1,SUM('результаты 1'!M63,'результаты 1'!O63,'результаты 1'!O63,'результаты 1'!R63)/0.07,SUM('результаты 1'!L63,'результаты 1'!R63,'результаты 1'!M63)/0.05)</f>
        <v>0</v>
      </c>
      <c r="H64" s="37">
        <f>'результаты 2'!G63/0.02</f>
        <v>0</v>
      </c>
      <c r="I64" s="37">
        <f>IF('результаты 1'!C63=1,SUM('результаты 1'!I63,'результаты 1'!P63,'результаты 1'!Q63,'результаты 1'!R63,'результаты 1'!I63)/0.07,SUM('результаты 1'!I63,'результаты 1'!N63,'результаты 1'!P63,'результаты 1'!Q63,'результаты 1'!M63,'результаты 1'!P63,'результаты 1'!Q63,'результаты 1'!I63,'результаты 1'!O63)/0.11)</f>
        <v>0</v>
      </c>
      <c r="J64" s="38">
        <f>('результаты 2'!K63+'результаты 2'!L63)/0.02</f>
        <v>0</v>
      </c>
    </row>
    <row r="65" spans="1:10" x14ac:dyDescent="0.25">
      <c r="A65" t="s">
        <v>120</v>
      </c>
      <c r="B65" s="6" t="s">
        <v>38</v>
      </c>
      <c r="C65" s="37">
        <f>IF('результаты 1'!C64=1,SUM('результаты 1'!O64,'результаты 1'!H64,'результаты 1'!D64,'результаты 1'!H64,'результаты 1'!K64,'результаты 1'!H64,'результаты 1'!K64,'результаты 1'!F64,'результаты 1'!G64,'результаты 1'!H64,'результаты 1'!H64)/0.13,SUM('результаты 1'!D64,'результаты 1'!F64,'результаты 1'!L64,'результаты 1'!K64)/0.04)</f>
        <v>0</v>
      </c>
      <c r="D65" s="37"/>
      <c r="E65" s="37">
        <f>IF('результаты 1'!C64=1,SUM('результаты 1'!H64,'результаты 1'!O64,'результаты 1'!L64,'результаты 1'!M64,'результаты 1'!P64,'результаты 1'!Q64,'результаты 1'!E64,'результаты 1'!J64)/0.09,SUM('результаты 1'!G64,'результаты 1'!H64,'результаты 1'!P64,'результаты 1'!Q64,'результаты 1'!E64,'результаты 1'!J64,'результаты 1'!M64)/0.09)</f>
        <v>0</v>
      </c>
      <c r="F65" s="37">
        <f>SUM('результаты 2'!D64,'результаты 2'!E64,'результаты 2'!F64,'результаты 2'!H64,'результаты 2'!I64,'результаты 2'!J64)/0.08</f>
        <v>0</v>
      </c>
      <c r="G65" s="37">
        <f>IF('результаты 1'!C64=1,SUM('результаты 1'!M64,'результаты 1'!O64,'результаты 1'!O64,'результаты 1'!R64)/0.07,SUM('результаты 1'!L64,'результаты 1'!R64,'результаты 1'!M64)/0.05)</f>
        <v>0</v>
      </c>
      <c r="H65" s="37">
        <f>'результаты 2'!G64/0.02</f>
        <v>0</v>
      </c>
      <c r="I65" s="37">
        <f>IF('результаты 1'!C64=1,SUM('результаты 1'!I64,'результаты 1'!P64,'результаты 1'!Q64,'результаты 1'!R64,'результаты 1'!I64)/0.07,SUM('результаты 1'!I64,'результаты 1'!N64,'результаты 1'!P64,'результаты 1'!Q64,'результаты 1'!M64,'результаты 1'!P64,'результаты 1'!Q64,'результаты 1'!I64,'результаты 1'!O64)/0.11)</f>
        <v>0</v>
      </c>
      <c r="J65" s="38">
        <f>('результаты 2'!K64+'результаты 2'!L64)/0.02</f>
        <v>0</v>
      </c>
    </row>
    <row r="66" spans="1:10" x14ac:dyDescent="0.25">
      <c r="A66" t="s">
        <v>121</v>
      </c>
      <c r="B66" s="6" t="s">
        <v>38</v>
      </c>
      <c r="C66" s="37">
        <f>IF('результаты 1'!C65=1,SUM('результаты 1'!O65,'результаты 1'!H65,'результаты 1'!D65,'результаты 1'!H65,'результаты 1'!K65,'результаты 1'!H65,'результаты 1'!K65,'результаты 1'!F65,'результаты 1'!G65,'результаты 1'!H65,'результаты 1'!H65)/0.13,SUM('результаты 1'!D65,'результаты 1'!F65,'результаты 1'!L65,'результаты 1'!K65)/0.04)</f>
        <v>0</v>
      </c>
      <c r="D66" s="37"/>
      <c r="E66" s="37">
        <f>IF('результаты 1'!C65=1,SUM('результаты 1'!H65,'результаты 1'!O65,'результаты 1'!L65,'результаты 1'!M65,'результаты 1'!P65,'результаты 1'!Q65,'результаты 1'!E65,'результаты 1'!J65)/0.09,SUM('результаты 1'!G65,'результаты 1'!H65,'результаты 1'!P65,'результаты 1'!Q65,'результаты 1'!E65,'результаты 1'!J65,'результаты 1'!M65)/0.09)</f>
        <v>11.111111111111111</v>
      </c>
      <c r="F66" s="37">
        <f>SUM('результаты 2'!D65,'результаты 2'!E65,'результаты 2'!F65,'результаты 2'!H65,'результаты 2'!I65,'результаты 2'!J65)/0.08</f>
        <v>0</v>
      </c>
      <c r="G66" s="37">
        <f>IF('результаты 1'!C65=1,SUM('результаты 1'!M65,'результаты 1'!O65,'результаты 1'!O65,'результаты 1'!R65)/0.07,SUM('результаты 1'!L65,'результаты 1'!R65,'результаты 1'!M65)/0.05)</f>
        <v>0</v>
      </c>
      <c r="H66" s="37">
        <f>'результаты 2'!G65/0.02</f>
        <v>0</v>
      </c>
      <c r="I66" s="37">
        <f>IF('результаты 1'!C65=1,SUM('результаты 1'!I65,'результаты 1'!P65,'результаты 1'!Q65,'результаты 1'!R65,'результаты 1'!I65)/0.07,SUM('результаты 1'!I65,'результаты 1'!N65,'результаты 1'!P65,'результаты 1'!Q65,'результаты 1'!M65,'результаты 1'!P65,'результаты 1'!Q65,'результаты 1'!I65,'результаты 1'!O65)/0.11)</f>
        <v>0</v>
      </c>
      <c r="J66" s="38">
        <f>('результаты 2'!K65+'результаты 2'!L65)/0.02</f>
        <v>0</v>
      </c>
    </row>
    <row r="67" spans="1:10" x14ac:dyDescent="0.25">
      <c r="A67" t="s">
        <v>122</v>
      </c>
      <c r="B67" s="6" t="s">
        <v>38</v>
      </c>
      <c r="C67" s="37">
        <f>IF('результаты 1'!C66=1,SUM('результаты 1'!O66,'результаты 1'!H66,'результаты 1'!D66,'результаты 1'!H66,'результаты 1'!K66,'результаты 1'!H66,'результаты 1'!K66,'результаты 1'!F66,'результаты 1'!G66,'результаты 1'!H66,'результаты 1'!H66)/0.13,SUM('результаты 1'!D66,'результаты 1'!F66,'результаты 1'!L66,'результаты 1'!K66)/0.04)</f>
        <v>25</v>
      </c>
      <c r="D67" s="37"/>
      <c r="E67" s="37">
        <f>IF('результаты 1'!C66=1,SUM('результаты 1'!H66,'результаты 1'!O66,'результаты 1'!L66,'результаты 1'!M66,'результаты 1'!P66,'результаты 1'!Q66,'результаты 1'!E66,'результаты 1'!J66)/0.09,SUM('результаты 1'!G66,'результаты 1'!H66,'результаты 1'!P66,'результаты 1'!Q66,'результаты 1'!E66,'результаты 1'!J66,'результаты 1'!M66)/0.09)</f>
        <v>88.888888888888886</v>
      </c>
      <c r="F67" s="37">
        <f>SUM('результаты 2'!D66,'результаты 2'!E66,'результаты 2'!F66,'результаты 2'!H66,'результаты 2'!I66,'результаты 2'!J66)/0.08</f>
        <v>0</v>
      </c>
      <c r="G67" s="37">
        <f>IF('результаты 1'!C66=1,SUM('результаты 1'!M66,'результаты 1'!O66,'результаты 1'!O66,'результаты 1'!R66)/0.07,SUM('результаты 1'!L66,'результаты 1'!R66,'результаты 1'!M66)/0.05)</f>
        <v>20</v>
      </c>
      <c r="H67" s="37">
        <f>'результаты 2'!G66/0.02</f>
        <v>0</v>
      </c>
      <c r="I67" s="37">
        <f>IF('результаты 1'!C66=1,SUM('результаты 1'!I66,'результаты 1'!P66,'результаты 1'!Q66,'результаты 1'!R66,'результаты 1'!I66)/0.07,SUM('результаты 1'!I66,'результаты 1'!N66,'результаты 1'!P66,'результаты 1'!Q66,'результаты 1'!M66,'результаты 1'!P66,'результаты 1'!Q66,'результаты 1'!I66,'результаты 1'!O66)/0.11)</f>
        <v>90.909090909090907</v>
      </c>
      <c r="J67" s="38">
        <f>('результаты 2'!K66+'результаты 2'!L66)/0.02</f>
        <v>0</v>
      </c>
    </row>
    <row r="68" spans="1:10" x14ac:dyDescent="0.25">
      <c r="A68" t="s">
        <v>123</v>
      </c>
      <c r="B68" s="6" t="s">
        <v>38</v>
      </c>
      <c r="C68" s="37">
        <f>IF('результаты 1'!C67=1,SUM('результаты 1'!O67,'результаты 1'!H67,'результаты 1'!D67,'результаты 1'!H67,'результаты 1'!K67,'результаты 1'!H67,'результаты 1'!K67,'результаты 1'!F67,'результаты 1'!G67,'результаты 1'!H67,'результаты 1'!H67)/0.13,SUM('результаты 1'!D67,'результаты 1'!F67,'результаты 1'!L67,'результаты 1'!K67)/0.04)</f>
        <v>0</v>
      </c>
      <c r="D68" s="37"/>
      <c r="E68" s="37">
        <f>IF('результаты 1'!C67=1,SUM('результаты 1'!H67,'результаты 1'!O67,'результаты 1'!L67,'результаты 1'!M67,'результаты 1'!P67,'результаты 1'!Q67,'результаты 1'!E67,'результаты 1'!J67)/0.09,SUM('результаты 1'!G67,'результаты 1'!H67,'результаты 1'!P67,'результаты 1'!Q67,'результаты 1'!E67,'результаты 1'!J67,'результаты 1'!M67)/0.09)</f>
        <v>22.222222222222221</v>
      </c>
      <c r="F68" s="37">
        <f>SUM('результаты 2'!D67,'результаты 2'!E67,'результаты 2'!F67,'результаты 2'!H67,'результаты 2'!I67,'результаты 2'!J67)/0.08</f>
        <v>0</v>
      </c>
      <c r="G68" s="37">
        <f>IF('результаты 1'!C67=1,SUM('результаты 1'!M67,'результаты 1'!O67,'результаты 1'!O67,'результаты 1'!R67)/0.07,SUM('результаты 1'!L67,'результаты 1'!R67,'результаты 1'!M67)/0.05)</f>
        <v>0</v>
      </c>
      <c r="H68" s="37">
        <f>'результаты 2'!G67/0.02</f>
        <v>0</v>
      </c>
      <c r="I68" s="37">
        <f>IF('результаты 1'!C67=1,SUM('результаты 1'!I67,'результаты 1'!P67,'результаты 1'!Q67,'результаты 1'!R67,'результаты 1'!I67)/0.07,SUM('результаты 1'!I67,'результаты 1'!N67,'результаты 1'!P67,'результаты 1'!Q67,'результаты 1'!M67,'результаты 1'!P67,'результаты 1'!Q67,'результаты 1'!I67,'результаты 1'!O67)/0.11)</f>
        <v>18.181818181818183</v>
      </c>
      <c r="J68" s="38">
        <f>('результаты 2'!K67+'результаты 2'!L67)/0.02</f>
        <v>0</v>
      </c>
    </row>
    <row r="69" spans="1:10" x14ac:dyDescent="0.25">
      <c r="A69" t="s">
        <v>124</v>
      </c>
      <c r="B69" s="6" t="s">
        <v>38</v>
      </c>
      <c r="C69" s="37">
        <f>IF('результаты 1'!C68=1,SUM('результаты 1'!O68,'результаты 1'!H68,'результаты 1'!D68,'результаты 1'!H68,'результаты 1'!K68,'результаты 1'!H68,'результаты 1'!K68,'результаты 1'!F68,'результаты 1'!G68,'результаты 1'!H68,'результаты 1'!H68)/0.13,SUM('результаты 1'!D68,'результаты 1'!F68,'результаты 1'!L68,'результаты 1'!K68)/0.04)</f>
        <v>25</v>
      </c>
      <c r="D69" s="37"/>
      <c r="E69" s="37">
        <f>IF('результаты 1'!C68=1,SUM('результаты 1'!H68,'результаты 1'!O68,'результаты 1'!L68,'результаты 1'!M68,'результаты 1'!P68,'результаты 1'!Q68,'результаты 1'!E68,'результаты 1'!J68)/0.09,SUM('результаты 1'!G68,'результаты 1'!H68,'результаты 1'!P68,'результаты 1'!Q68,'результаты 1'!E68,'результаты 1'!J68,'результаты 1'!M68)/0.09)</f>
        <v>22.222222222222221</v>
      </c>
      <c r="F69" s="37">
        <f>SUM('результаты 2'!D68,'результаты 2'!E68,'результаты 2'!F68,'результаты 2'!H68,'результаты 2'!I68,'результаты 2'!J68)/0.08</f>
        <v>0</v>
      </c>
      <c r="G69" s="37">
        <f>IF('результаты 1'!C68=1,SUM('результаты 1'!M68,'результаты 1'!O68,'результаты 1'!O68,'результаты 1'!R68)/0.07,SUM('результаты 1'!L68,'результаты 1'!R68,'результаты 1'!M68)/0.05)</f>
        <v>0</v>
      </c>
      <c r="H69" s="37">
        <f>'результаты 2'!G68/0.02</f>
        <v>0</v>
      </c>
      <c r="I69" s="37">
        <f>IF('результаты 1'!C68=1,SUM('результаты 1'!I68,'результаты 1'!P68,'результаты 1'!Q68,'результаты 1'!R68,'результаты 1'!I68)/0.07,SUM('результаты 1'!I68,'результаты 1'!N68,'результаты 1'!P68,'результаты 1'!Q68,'результаты 1'!M68,'результаты 1'!P68,'результаты 1'!Q68,'результаты 1'!I68,'результаты 1'!O68)/0.11)</f>
        <v>36.363636363636367</v>
      </c>
      <c r="J69" s="38">
        <f>('результаты 2'!K68+'результаты 2'!L68)/0.02</f>
        <v>0</v>
      </c>
    </row>
    <row r="70" spans="1:10" x14ac:dyDescent="0.25">
      <c r="A70" t="s">
        <v>125</v>
      </c>
      <c r="B70" s="6" t="s">
        <v>38</v>
      </c>
      <c r="C70" s="37">
        <f>IF('результаты 1'!C69=1,SUM('результаты 1'!O69,'результаты 1'!H69,'результаты 1'!D69,'результаты 1'!H69,'результаты 1'!K69,'результаты 1'!H69,'результаты 1'!K69,'результаты 1'!F69,'результаты 1'!G69,'результаты 1'!H69,'результаты 1'!H69)/0.13,SUM('результаты 1'!D69,'результаты 1'!F69,'результаты 1'!L69,'результаты 1'!K69)/0.04)</f>
        <v>0</v>
      </c>
      <c r="D70" s="37"/>
      <c r="E70" s="37">
        <f>IF('результаты 1'!C69=1,SUM('результаты 1'!H69,'результаты 1'!O69,'результаты 1'!L69,'результаты 1'!M69,'результаты 1'!P69,'результаты 1'!Q69,'результаты 1'!E69,'результаты 1'!J69)/0.09,SUM('результаты 1'!G69,'результаты 1'!H69,'результаты 1'!P69,'результаты 1'!Q69,'результаты 1'!E69,'результаты 1'!J69,'результаты 1'!M69)/0.09)</f>
        <v>44.444444444444443</v>
      </c>
      <c r="F70" s="37">
        <f>SUM('результаты 2'!D69,'результаты 2'!E69,'результаты 2'!F69,'результаты 2'!H69,'результаты 2'!I69,'результаты 2'!J69)/0.08</f>
        <v>0</v>
      </c>
      <c r="G70" s="37">
        <f>IF('результаты 1'!C69=1,SUM('результаты 1'!M69,'результаты 1'!O69,'результаты 1'!O69,'результаты 1'!R69)/0.07,SUM('результаты 1'!L69,'результаты 1'!R69,'результаты 1'!M69)/0.05)</f>
        <v>14.285714285714285</v>
      </c>
      <c r="H70" s="37">
        <f>'результаты 2'!G69/0.02</f>
        <v>0</v>
      </c>
      <c r="I70" s="37">
        <f>IF('результаты 1'!C69=1,SUM('результаты 1'!I69,'результаты 1'!P69,'результаты 1'!Q69,'результаты 1'!R69,'результаты 1'!I69)/0.07,SUM('результаты 1'!I69,'результаты 1'!N69,'результаты 1'!P69,'результаты 1'!Q69,'результаты 1'!M69,'результаты 1'!P69,'результаты 1'!Q69,'результаты 1'!I69,'результаты 1'!O69)/0.11)</f>
        <v>57.142857142857139</v>
      </c>
      <c r="J70" s="38">
        <f>('результаты 2'!K69+'результаты 2'!L69)/0.02</f>
        <v>0</v>
      </c>
    </row>
    <row r="71" spans="1:10" x14ac:dyDescent="0.25">
      <c r="A71" t="s">
        <v>126</v>
      </c>
      <c r="B71" s="6" t="s">
        <v>38</v>
      </c>
      <c r="C71" s="37">
        <f>IF('результаты 1'!C70=1,SUM('результаты 1'!O70,'результаты 1'!H70,'результаты 1'!D70,'результаты 1'!H70,'результаты 1'!K70,'результаты 1'!H70,'результаты 1'!K70,'результаты 1'!F70,'результаты 1'!G70,'результаты 1'!H70,'результаты 1'!H70)/0.13,SUM('результаты 1'!D70,'результаты 1'!F70,'результаты 1'!L70,'результаты 1'!K70)/0.04)</f>
        <v>0</v>
      </c>
      <c r="D71" s="37"/>
      <c r="E71" s="37">
        <f>IF('результаты 1'!C70=1,SUM('результаты 1'!H70,'результаты 1'!O70,'результаты 1'!L70,'результаты 1'!M70,'результаты 1'!P70,'результаты 1'!Q70,'результаты 1'!E70,'результаты 1'!J70)/0.09,SUM('результаты 1'!G70,'результаты 1'!H70,'результаты 1'!P70,'результаты 1'!Q70,'результаты 1'!E70,'результаты 1'!J70,'результаты 1'!M70)/0.09)</f>
        <v>0</v>
      </c>
      <c r="F71" s="37">
        <f>SUM('результаты 2'!D70,'результаты 2'!E70,'результаты 2'!F70,'результаты 2'!H70,'результаты 2'!I70,'результаты 2'!J70)/0.08</f>
        <v>0</v>
      </c>
      <c r="G71" s="37">
        <f>IF('результаты 1'!C70=1,SUM('результаты 1'!M70,'результаты 1'!O70,'результаты 1'!O70,'результаты 1'!R70)/0.07,SUM('результаты 1'!L70,'результаты 1'!R70,'результаты 1'!M70)/0.05)</f>
        <v>0</v>
      </c>
      <c r="H71" s="37">
        <f>'результаты 2'!G70/0.02</f>
        <v>0</v>
      </c>
      <c r="I71" s="37">
        <f>IF('результаты 1'!C70=1,SUM('результаты 1'!I70,'результаты 1'!P70,'результаты 1'!Q70,'результаты 1'!R70,'результаты 1'!I70)/0.07,SUM('результаты 1'!I70,'результаты 1'!N70,'результаты 1'!P70,'результаты 1'!Q70,'результаты 1'!M70,'результаты 1'!P70,'результаты 1'!Q70,'результаты 1'!I70,'результаты 1'!O70)/0.11)</f>
        <v>0</v>
      </c>
      <c r="J71" s="38">
        <f>('результаты 2'!K70+'результаты 2'!L70)/0.02</f>
        <v>0</v>
      </c>
    </row>
    <row r="72" spans="1:10" x14ac:dyDescent="0.25">
      <c r="A72" t="s">
        <v>127</v>
      </c>
      <c r="B72" s="6" t="s">
        <v>38</v>
      </c>
      <c r="C72" s="37">
        <f>IF('результаты 1'!C71=1,SUM('результаты 1'!O71,'результаты 1'!H71,'результаты 1'!D71,'результаты 1'!H71,'результаты 1'!K71,'результаты 1'!H71,'результаты 1'!K71,'результаты 1'!F71,'результаты 1'!G71,'результаты 1'!H71,'результаты 1'!H71)/0.13,SUM('результаты 1'!D71,'результаты 1'!F71,'результаты 1'!L71,'результаты 1'!K71)/0.04)</f>
        <v>75</v>
      </c>
      <c r="D72" s="37"/>
      <c r="E72" s="37">
        <f>IF('результаты 1'!C71=1,SUM('результаты 1'!H71,'результаты 1'!O71,'результаты 1'!L71,'результаты 1'!M71,'результаты 1'!P71,'результаты 1'!Q71,'результаты 1'!E71,'результаты 1'!J71)/0.09,SUM('результаты 1'!G71,'результаты 1'!H71,'результаты 1'!P71,'результаты 1'!Q71,'результаты 1'!E71,'результаты 1'!J71,'результаты 1'!M71)/0.09)</f>
        <v>88.888888888888886</v>
      </c>
      <c r="F72" s="37">
        <f>SUM('результаты 2'!D71,'результаты 2'!E71,'результаты 2'!F71,'результаты 2'!H71,'результаты 2'!I71,'результаты 2'!J71)/0.08</f>
        <v>0</v>
      </c>
      <c r="G72" s="37">
        <f>IF('результаты 1'!C71=1,SUM('результаты 1'!M71,'результаты 1'!O71,'результаты 1'!O71,'результаты 1'!R71)/0.07,SUM('результаты 1'!L71,'результаты 1'!R71,'результаты 1'!M71)/0.05)</f>
        <v>40</v>
      </c>
      <c r="H72" s="37">
        <f>'результаты 2'!G71/0.02</f>
        <v>0</v>
      </c>
      <c r="I72" s="37">
        <f>IF('результаты 1'!C71=1,SUM('результаты 1'!I71,'результаты 1'!P71,'результаты 1'!Q71,'результаты 1'!R71,'результаты 1'!I71)/0.07,SUM('результаты 1'!I71,'результаты 1'!N71,'результаты 1'!P71,'результаты 1'!Q71,'результаты 1'!M71,'результаты 1'!P71,'результаты 1'!Q71,'результаты 1'!I71,'результаты 1'!O71)/0.11)</f>
        <v>72.727272727272734</v>
      </c>
      <c r="J72" s="38">
        <f>('результаты 2'!K71+'результаты 2'!L71)/0.02</f>
        <v>0</v>
      </c>
    </row>
    <row r="73" spans="1:10" x14ac:dyDescent="0.25">
      <c r="A73" t="s">
        <v>128</v>
      </c>
      <c r="B73" s="6" t="s">
        <v>38</v>
      </c>
      <c r="C73" s="37">
        <f>IF('результаты 1'!C72=1,SUM('результаты 1'!O72,'результаты 1'!H72,'результаты 1'!D72,'результаты 1'!H72,'результаты 1'!K72,'результаты 1'!H72,'результаты 1'!K72,'результаты 1'!F72,'результаты 1'!G72,'результаты 1'!H72,'результаты 1'!H72)/0.13,SUM('результаты 1'!D72,'результаты 1'!F72,'результаты 1'!L72,'результаты 1'!K72)/0.04)</f>
        <v>84.615384615384613</v>
      </c>
      <c r="D73" s="37"/>
      <c r="E73" s="37">
        <f>IF('результаты 1'!C72=1,SUM('результаты 1'!H72,'результаты 1'!O72,'результаты 1'!L72,'результаты 1'!M72,'результаты 1'!P72,'результаты 1'!Q72,'результаты 1'!E72,'результаты 1'!J72)/0.09,SUM('результаты 1'!G72,'результаты 1'!H72,'результаты 1'!P72,'результаты 1'!Q72,'результаты 1'!E72,'результаты 1'!J72,'результаты 1'!M72)/0.09)</f>
        <v>88.888888888888886</v>
      </c>
      <c r="F73" s="37">
        <f>SUM('результаты 2'!D72,'результаты 2'!E72,'результаты 2'!F72,'результаты 2'!H72,'результаты 2'!I72,'результаты 2'!J72)/0.08</f>
        <v>0</v>
      </c>
      <c r="G73" s="37">
        <f>IF('результаты 1'!C72=1,SUM('результаты 1'!M72,'результаты 1'!O72,'результаты 1'!O72,'результаты 1'!R72)/0.07,SUM('результаты 1'!L72,'результаты 1'!R72,'результаты 1'!M72)/0.05)</f>
        <v>28.571428571428569</v>
      </c>
      <c r="H73" s="37">
        <f>'результаты 2'!G72/0.02</f>
        <v>0</v>
      </c>
      <c r="I73" s="37">
        <f>IF('результаты 1'!C72=1,SUM('результаты 1'!I72,'результаты 1'!P72,'результаты 1'!Q72,'результаты 1'!R72,'результаты 1'!I72)/0.07,SUM('результаты 1'!I72,'результаты 1'!N72,'результаты 1'!P72,'результаты 1'!Q72,'результаты 1'!M72,'результаты 1'!P72,'результаты 1'!Q72,'результаты 1'!I72,'результаты 1'!O72)/0.11)</f>
        <v>71.428571428571416</v>
      </c>
      <c r="J73" s="38">
        <f>('результаты 2'!K72+'результаты 2'!L72)/0.02</f>
        <v>0</v>
      </c>
    </row>
    <row r="74" spans="1:10" x14ac:dyDescent="0.25">
      <c r="A74" t="s">
        <v>129</v>
      </c>
      <c r="B74" s="6" t="s">
        <v>38</v>
      </c>
      <c r="C74" s="37">
        <f>IF('результаты 1'!C73=1,SUM('результаты 1'!O73,'результаты 1'!H73,'результаты 1'!D73,'результаты 1'!H73,'результаты 1'!K73,'результаты 1'!H73,'результаты 1'!K73,'результаты 1'!F73,'результаты 1'!G73,'результаты 1'!H73,'результаты 1'!H73)/0.13,SUM('результаты 1'!D73,'результаты 1'!F73,'результаты 1'!L73,'результаты 1'!K73)/0.04)</f>
        <v>0</v>
      </c>
      <c r="D74" s="37"/>
      <c r="E74" s="37">
        <f>IF('результаты 1'!C73=1,SUM('результаты 1'!H73,'результаты 1'!O73,'результаты 1'!L73,'результаты 1'!M73,'результаты 1'!P73,'результаты 1'!Q73,'результаты 1'!E73,'результаты 1'!J73)/0.09,SUM('результаты 1'!G73,'результаты 1'!H73,'результаты 1'!P73,'результаты 1'!Q73,'результаты 1'!E73,'результаты 1'!J73,'результаты 1'!M73)/0.09)</f>
        <v>22.222222222222221</v>
      </c>
      <c r="F74" s="37">
        <f>SUM('результаты 2'!D73,'результаты 2'!E73,'результаты 2'!F73,'результаты 2'!H73,'результаты 2'!I73,'результаты 2'!J73)/0.08</f>
        <v>0</v>
      </c>
      <c r="G74" s="37">
        <f>IF('результаты 1'!C73=1,SUM('результаты 1'!M73,'результаты 1'!O73,'результаты 1'!O73,'результаты 1'!R73)/0.07,SUM('результаты 1'!L73,'результаты 1'!R73,'результаты 1'!M73)/0.05)</f>
        <v>0</v>
      </c>
      <c r="H74" s="37">
        <f>'результаты 2'!G73/0.02</f>
        <v>0</v>
      </c>
      <c r="I74" s="37">
        <f>IF('результаты 1'!C73=1,SUM('результаты 1'!I73,'результаты 1'!P73,'результаты 1'!Q73,'результаты 1'!R73,'результаты 1'!I73)/0.07,SUM('результаты 1'!I73,'результаты 1'!N73,'результаты 1'!P73,'результаты 1'!Q73,'результаты 1'!M73,'результаты 1'!P73,'результаты 1'!Q73,'результаты 1'!I73,'результаты 1'!O73)/0.11)</f>
        <v>42.857142857142854</v>
      </c>
      <c r="J74" s="38">
        <f>('результаты 2'!K73+'результаты 2'!L73)/0.02</f>
        <v>0</v>
      </c>
    </row>
    <row r="75" spans="1:10" x14ac:dyDescent="0.25">
      <c r="A75" t="s">
        <v>130</v>
      </c>
      <c r="B75" s="6" t="s">
        <v>38</v>
      </c>
      <c r="C75" s="37">
        <f>IF('результаты 1'!C74=1,SUM('результаты 1'!O74,'результаты 1'!H74,'результаты 1'!D74,'результаты 1'!H74,'результаты 1'!K74,'результаты 1'!H74,'результаты 1'!K74,'результаты 1'!F74,'результаты 1'!G74,'результаты 1'!H74,'результаты 1'!H74)/0.13,SUM('результаты 1'!D74,'результаты 1'!F74,'результаты 1'!L74,'результаты 1'!K74)/0.04)</f>
        <v>50</v>
      </c>
      <c r="D75" s="37"/>
      <c r="E75" s="37">
        <f>IF('результаты 1'!C74=1,SUM('результаты 1'!H74,'результаты 1'!O74,'результаты 1'!L74,'результаты 1'!M74,'результаты 1'!P74,'результаты 1'!Q74,'результаты 1'!E74,'результаты 1'!J74)/0.09,SUM('результаты 1'!G74,'результаты 1'!H74,'результаты 1'!P74,'результаты 1'!Q74,'результаты 1'!E74,'результаты 1'!J74,'результаты 1'!M74)/0.09)</f>
        <v>55.555555555555557</v>
      </c>
      <c r="F75" s="37">
        <f>SUM('результаты 2'!D74,'результаты 2'!E74,'результаты 2'!F74,'результаты 2'!H74,'результаты 2'!I74,'результаты 2'!J74)/0.08</f>
        <v>0</v>
      </c>
      <c r="G75" s="37">
        <f>IF('результаты 1'!C74=1,SUM('результаты 1'!M74,'результаты 1'!O74,'результаты 1'!O74,'результаты 1'!R74)/0.07,SUM('результаты 1'!L74,'результаты 1'!R74,'результаты 1'!M74)/0.05)</f>
        <v>40</v>
      </c>
      <c r="H75" s="37">
        <f>'результаты 2'!G74/0.02</f>
        <v>0</v>
      </c>
      <c r="I75" s="37">
        <f>IF('результаты 1'!C74=1,SUM('результаты 1'!I74,'результаты 1'!P74,'результаты 1'!Q74,'результаты 1'!R74,'результаты 1'!I74)/0.07,SUM('результаты 1'!I74,'результаты 1'!N74,'результаты 1'!P74,'результаты 1'!Q74,'результаты 1'!M74,'результаты 1'!P74,'результаты 1'!Q74,'результаты 1'!I74,'результаты 1'!O74)/0.11)</f>
        <v>45.454545454545453</v>
      </c>
      <c r="J75" s="38">
        <f>('результаты 2'!K74+'результаты 2'!L74)/0.02</f>
        <v>0</v>
      </c>
    </row>
    <row r="76" spans="1:10" x14ac:dyDescent="0.25">
      <c r="A76" t="s">
        <v>131</v>
      </c>
      <c r="B76" s="6" t="s">
        <v>38</v>
      </c>
      <c r="C76" s="37">
        <f>IF('результаты 1'!C75=1,SUM('результаты 1'!O75,'результаты 1'!H75,'результаты 1'!D75,'результаты 1'!H75,'результаты 1'!K75,'результаты 1'!H75,'результаты 1'!K75,'результаты 1'!F75,'результаты 1'!G75,'результаты 1'!H75,'результаты 1'!H75)/0.13,SUM('результаты 1'!D75,'результаты 1'!F75,'результаты 1'!L75,'результаты 1'!K75)/0.04)</f>
        <v>25</v>
      </c>
      <c r="D76" s="37"/>
      <c r="E76" s="37">
        <f>IF('результаты 1'!C75=1,SUM('результаты 1'!H75,'результаты 1'!O75,'результаты 1'!L75,'результаты 1'!M75,'результаты 1'!P75,'результаты 1'!Q75,'результаты 1'!E75,'результаты 1'!J75)/0.09,SUM('результаты 1'!G75,'результаты 1'!H75,'результаты 1'!P75,'результаты 1'!Q75,'результаты 1'!E75,'результаты 1'!J75,'результаты 1'!M75)/0.09)</f>
        <v>11.111111111111111</v>
      </c>
      <c r="F76" s="37">
        <f>SUM('результаты 2'!D75,'результаты 2'!E75,'результаты 2'!F75,'результаты 2'!H75,'результаты 2'!I75,'результаты 2'!J75)/0.08</f>
        <v>0</v>
      </c>
      <c r="G76" s="37">
        <f>IF('результаты 1'!C75=1,SUM('результаты 1'!M75,'результаты 1'!O75,'результаты 1'!O75,'результаты 1'!R75)/0.07,SUM('результаты 1'!L75,'результаты 1'!R75,'результаты 1'!M75)/0.05)</f>
        <v>0</v>
      </c>
      <c r="H76" s="37">
        <f>'результаты 2'!G75/0.02</f>
        <v>0</v>
      </c>
      <c r="I76" s="37">
        <f>IF('результаты 1'!C75=1,SUM('результаты 1'!I75,'результаты 1'!P75,'результаты 1'!Q75,'результаты 1'!R75,'результаты 1'!I75)/0.07,SUM('результаты 1'!I75,'результаты 1'!N75,'результаты 1'!P75,'результаты 1'!Q75,'результаты 1'!M75,'результаты 1'!P75,'результаты 1'!Q75,'результаты 1'!I75,'результаты 1'!O75)/0.11)</f>
        <v>27.272727272727273</v>
      </c>
      <c r="J76" s="38">
        <f>('результаты 2'!K75+'результаты 2'!L75)/0.02</f>
        <v>0</v>
      </c>
    </row>
    <row r="77" spans="1:10" x14ac:dyDescent="0.25">
      <c r="A77" t="s">
        <v>132</v>
      </c>
      <c r="B77" s="6" t="s">
        <v>38</v>
      </c>
      <c r="C77" s="37">
        <f>IF('результаты 1'!C76=1,SUM('результаты 1'!O76,'результаты 1'!H76,'результаты 1'!D76,'результаты 1'!H76,'результаты 1'!K76,'результаты 1'!H76,'результаты 1'!K76,'результаты 1'!F76,'результаты 1'!G76,'результаты 1'!H76,'результаты 1'!H76)/0.13,SUM('результаты 1'!D76,'результаты 1'!F76,'результаты 1'!L76,'результаты 1'!K76)/0.04)</f>
        <v>84.615384615384613</v>
      </c>
      <c r="D77" s="37"/>
      <c r="E77" s="37">
        <f>IF('результаты 1'!C76=1,SUM('результаты 1'!H76,'результаты 1'!O76,'результаты 1'!L76,'результаты 1'!M76,'результаты 1'!P76,'результаты 1'!Q76,'результаты 1'!E76,'результаты 1'!J76)/0.09,SUM('результаты 1'!G76,'результаты 1'!H76,'результаты 1'!P76,'результаты 1'!Q76,'результаты 1'!E76,'результаты 1'!J76,'результаты 1'!M76)/0.09)</f>
        <v>88.888888888888886</v>
      </c>
      <c r="F77" s="37">
        <f>SUM('результаты 2'!D76,'результаты 2'!E76,'результаты 2'!F76,'результаты 2'!H76,'результаты 2'!I76,'результаты 2'!J76)/0.08</f>
        <v>0</v>
      </c>
      <c r="G77" s="37">
        <f>IF('результаты 1'!C76=1,SUM('результаты 1'!M76,'результаты 1'!O76,'результаты 1'!O76,'результаты 1'!R76)/0.07,SUM('результаты 1'!L76,'результаты 1'!R76,'результаты 1'!M76)/0.05)</f>
        <v>28.571428571428569</v>
      </c>
      <c r="H77" s="37">
        <f>'результаты 2'!G76/0.02</f>
        <v>0</v>
      </c>
      <c r="I77" s="37">
        <f>IF('результаты 1'!C76=1,SUM('результаты 1'!I76,'результаты 1'!P76,'результаты 1'!Q76,'результаты 1'!R76,'результаты 1'!I76)/0.07,SUM('результаты 1'!I76,'результаты 1'!N76,'результаты 1'!P76,'результаты 1'!Q76,'результаты 1'!M76,'результаты 1'!P76,'результаты 1'!Q76,'результаты 1'!I76,'результаты 1'!O76)/0.11)</f>
        <v>71.428571428571416</v>
      </c>
      <c r="J77" s="38">
        <f>('результаты 2'!K76+'результаты 2'!L76)/0.02</f>
        <v>0</v>
      </c>
    </row>
    <row r="78" spans="1:10" x14ac:dyDescent="0.25">
      <c r="A78" t="s">
        <v>133</v>
      </c>
      <c r="B78" s="6" t="s">
        <v>38</v>
      </c>
      <c r="C78" s="37">
        <f>IF('результаты 1'!C77=1,SUM('результаты 1'!O77,'результаты 1'!H77,'результаты 1'!D77,'результаты 1'!H77,'результаты 1'!K77,'результаты 1'!H77,'результаты 1'!K77,'результаты 1'!F77,'результаты 1'!G77,'результаты 1'!H77,'результаты 1'!H77)/0.13,SUM('результаты 1'!D77,'результаты 1'!F77,'результаты 1'!L77,'результаты 1'!K77)/0.04)</f>
        <v>50</v>
      </c>
      <c r="D78" s="37"/>
      <c r="E78" s="37">
        <f>IF('результаты 1'!C77=1,SUM('результаты 1'!H77,'результаты 1'!O77,'результаты 1'!L77,'результаты 1'!M77,'результаты 1'!P77,'результаты 1'!Q77,'результаты 1'!E77,'результаты 1'!J77)/0.09,SUM('результаты 1'!G77,'результаты 1'!H77,'результаты 1'!P77,'результаты 1'!Q77,'результаты 1'!E77,'результаты 1'!J77,'результаты 1'!M77)/0.09)</f>
        <v>77.777777777777786</v>
      </c>
      <c r="F78" s="37">
        <f>SUM('результаты 2'!D77,'результаты 2'!E77,'результаты 2'!F77,'результаты 2'!H77,'результаты 2'!I77,'результаты 2'!J77)/0.08</f>
        <v>0</v>
      </c>
      <c r="G78" s="37">
        <f>IF('результаты 1'!C77=1,SUM('результаты 1'!M77,'результаты 1'!O77,'результаты 1'!O77,'результаты 1'!R77)/0.07,SUM('результаты 1'!L77,'результаты 1'!R77,'результаты 1'!M77)/0.05)</f>
        <v>40</v>
      </c>
      <c r="H78" s="37">
        <f>'результаты 2'!G77/0.02</f>
        <v>0</v>
      </c>
      <c r="I78" s="37">
        <f>IF('результаты 1'!C77=1,SUM('результаты 1'!I77,'результаты 1'!P77,'результаты 1'!Q77,'результаты 1'!R77,'результаты 1'!I77)/0.07,SUM('результаты 1'!I77,'результаты 1'!N77,'результаты 1'!P77,'результаты 1'!Q77,'результаты 1'!M77,'результаты 1'!P77,'результаты 1'!Q77,'результаты 1'!I77,'результаты 1'!O77)/0.11)</f>
        <v>90.909090909090907</v>
      </c>
      <c r="J78" s="38">
        <f>('результаты 2'!K77+'результаты 2'!L77)/0.02</f>
        <v>0</v>
      </c>
    </row>
    <row r="79" spans="1:10" x14ac:dyDescent="0.25">
      <c r="A79" t="s">
        <v>134</v>
      </c>
      <c r="B79" s="6" t="s">
        <v>38</v>
      </c>
      <c r="C79" s="37">
        <f>IF('результаты 1'!C78=1,SUM('результаты 1'!O78,'результаты 1'!H78,'результаты 1'!D78,'результаты 1'!H78,'результаты 1'!K78,'результаты 1'!H78,'результаты 1'!K78,'результаты 1'!F78,'результаты 1'!G78,'результаты 1'!H78,'результаты 1'!H78)/0.13,SUM('результаты 1'!D78,'результаты 1'!F78,'результаты 1'!L78,'результаты 1'!K78)/0.04)</f>
        <v>0</v>
      </c>
      <c r="D79" s="37"/>
      <c r="E79" s="37">
        <f>IF('результаты 1'!C78=1,SUM('результаты 1'!H78,'результаты 1'!O78,'результаты 1'!L78,'результаты 1'!M78,'результаты 1'!P78,'результаты 1'!Q78,'результаты 1'!E78,'результаты 1'!J78)/0.09,SUM('результаты 1'!G78,'результаты 1'!H78,'результаты 1'!P78,'результаты 1'!Q78,'результаты 1'!E78,'результаты 1'!J78,'результаты 1'!M78)/0.09)</f>
        <v>22.222222222222221</v>
      </c>
      <c r="F79" s="37">
        <f>SUM('результаты 2'!D78,'результаты 2'!E78,'результаты 2'!F78,'результаты 2'!H78,'результаты 2'!I78,'результаты 2'!J78)/0.08</f>
        <v>0</v>
      </c>
      <c r="G79" s="37">
        <f>IF('результаты 1'!C78=1,SUM('результаты 1'!M78,'результаты 1'!O78,'результаты 1'!O78,'результаты 1'!R78)/0.07,SUM('результаты 1'!L78,'результаты 1'!R78,'результаты 1'!M78)/0.05)</f>
        <v>14.285714285714285</v>
      </c>
      <c r="H79" s="37">
        <f>'результаты 2'!G78/0.02</f>
        <v>0</v>
      </c>
      <c r="I79" s="37">
        <f>IF('результаты 1'!C78=1,SUM('результаты 1'!I78,'результаты 1'!P78,'результаты 1'!Q78,'результаты 1'!R78,'результаты 1'!I78)/0.07,SUM('результаты 1'!I78,'результаты 1'!N78,'результаты 1'!P78,'результаты 1'!Q78,'результаты 1'!M78,'результаты 1'!P78,'результаты 1'!Q78,'результаты 1'!I78,'результаты 1'!O78)/0.11)</f>
        <v>0</v>
      </c>
      <c r="J79" s="38">
        <f>('результаты 2'!K78+'результаты 2'!L78)/0.02</f>
        <v>0</v>
      </c>
    </row>
    <row r="80" spans="1:10" x14ac:dyDescent="0.25">
      <c r="A80" t="s">
        <v>135</v>
      </c>
      <c r="B80" s="6" t="s">
        <v>38</v>
      </c>
      <c r="C80" s="37">
        <f>IF('результаты 1'!C79=1,SUM('результаты 1'!O79,'результаты 1'!H79,'результаты 1'!D79,'результаты 1'!H79,'результаты 1'!K79,'результаты 1'!H79,'результаты 1'!K79,'результаты 1'!F79,'результаты 1'!G79,'результаты 1'!H79,'результаты 1'!H79)/0.13,SUM('результаты 1'!D79,'результаты 1'!F79,'результаты 1'!L79,'результаты 1'!K79)/0.04)</f>
        <v>84.615384615384613</v>
      </c>
      <c r="D80" s="37"/>
      <c r="E80" s="37">
        <f>IF('результаты 1'!C79=1,SUM('результаты 1'!H79,'результаты 1'!O79,'результаты 1'!L79,'результаты 1'!M79,'результаты 1'!P79,'результаты 1'!Q79,'результаты 1'!E79,'результаты 1'!J79)/0.09,SUM('результаты 1'!G79,'результаты 1'!H79,'результаты 1'!P79,'результаты 1'!Q79,'результаты 1'!E79,'результаты 1'!J79,'результаты 1'!M79)/0.09)</f>
        <v>77.777777777777786</v>
      </c>
      <c r="F80" s="37">
        <f>SUM('результаты 2'!D79,'результаты 2'!E79,'результаты 2'!F79,'результаты 2'!H79,'результаты 2'!I79,'результаты 2'!J79)/0.08</f>
        <v>0</v>
      </c>
      <c r="G80" s="37">
        <f>IF('результаты 1'!C79=1,SUM('результаты 1'!M79,'результаты 1'!O79,'результаты 1'!O79,'результаты 1'!R79)/0.07,SUM('результаты 1'!L79,'результаты 1'!R79,'результаты 1'!M79)/0.05)</f>
        <v>28.571428571428569</v>
      </c>
      <c r="H80" s="37">
        <f>'результаты 2'!G79/0.02</f>
        <v>0</v>
      </c>
      <c r="I80" s="37">
        <f>IF('результаты 1'!C79=1,SUM('результаты 1'!I79,'результаты 1'!P79,'результаты 1'!Q79,'результаты 1'!R79,'результаты 1'!I79)/0.07,SUM('результаты 1'!I79,'результаты 1'!N79,'результаты 1'!P79,'результаты 1'!Q79,'результаты 1'!M79,'результаты 1'!P79,'результаты 1'!Q79,'результаты 1'!I79,'результаты 1'!O79)/0.11)</f>
        <v>71.428571428571416</v>
      </c>
      <c r="J80" s="38">
        <f>('результаты 2'!K79+'результаты 2'!L79)/0.02</f>
        <v>0</v>
      </c>
    </row>
    <row r="81" spans="1:10" x14ac:dyDescent="0.25">
      <c r="A81" t="s">
        <v>136</v>
      </c>
      <c r="B81" s="6" t="s">
        <v>39</v>
      </c>
      <c r="C81" s="37">
        <f>IF('результаты 1'!C80=1,SUM('результаты 1'!O80,'результаты 1'!H80,'результаты 1'!D80,'результаты 1'!H80,'результаты 1'!K80,'результаты 1'!H80,'результаты 1'!K80,'результаты 1'!F80,'результаты 1'!G80,'результаты 1'!H80,'результаты 1'!H80)/0.13,SUM('результаты 1'!D80,'результаты 1'!F80,'результаты 1'!L80,'результаты 1'!K80)/0.04)</f>
        <v>75</v>
      </c>
      <c r="D81" s="37"/>
      <c r="E81" s="37">
        <f>IF('результаты 1'!C80=1,SUM('результаты 1'!H80,'результаты 1'!O80,'результаты 1'!L80,'результаты 1'!M80,'результаты 1'!P80,'результаты 1'!Q80,'результаты 1'!E80,'результаты 1'!J80)/0.09,SUM('результаты 1'!G80,'результаты 1'!H80,'результаты 1'!P80,'результаты 1'!Q80,'результаты 1'!E80,'результаты 1'!J80,'результаты 1'!M80)/0.09)</f>
        <v>88.888888888888886</v>
      </c>
      <c r="F81" s="37">
        <f>SUM('результаты 2'!D80,'результаты 2'!E80,'результаты 2'!F80,'результаты 2'!H80,'результаты 2'!I80,'результаты 2'!J80)/0.08</f>
        <v>0</v>
      </c>
      <c r="G81" s="37">
        <f>IF('результаты 1'!C80=1,SUM('результаты 1'!M80,'результаты 1'!O80,'результаты 1'!O80,'результаты 1'!R80)/0.07,SUM('результаты 1'!L80,'результаты 1'!R80,'результаты 1'!M80)/0.05)</f>
        <v>60</v>
      </c>
      <c r="H81" s="37">
        <f>'результаты 2'!G80/0.02</f>
        <v>0</v>
      </c>
      <c r="I81" s="37">
        <f>IF('результаты 1'!C80=1,SUM('результаты 1'!I80,'результаты 1'!P80,'результаты 1'!Q80,'результаты 1'!R80,'результаты 1'!I80)/0.07,SUM('результаты 1'!I80,'результаты 1'!N80,'результаты 1'!P80,'результаты 1'!Q80,'результаты 1'!M80,'результаты 1'!P80,'результаты 1'!Q80,'результаты 1'!I80,'результаты 1'!O80)/0.11)</f>
        <v>90.909090909090907</v>
      </c>
      <c r="J81" s="38">
        <f>('результаты 2'!K80+'результаты 2'!L80)/0.02</f>
        <v>0</v>
      </c>
    </row>
    <row r="82" spans="1:10" x14ac:dyDescent="0.25">
      <c r="A82" t="s">
        <v>137</v>
      </c>
      <c r="B82" s="6" t="s">
        <v>39</v>
      </c>
      <c r="C82" s="37">
        <f>IF('результаты 1'!C81=1,SUM('результаты 1'!O81,'результаты 1'!H81,'результаты 1'!D81,'результаты 1'!H81,'результаты 1'!K81,'результаты 1'!H81,'результаты 1'!K81,'результаты 1'!F81,'результаты 1'!G81,'результаты 1'!H81,'результаты 1'!H81)/0.13,SUM('результаты 1'!D81,'результаты 1'!F81,'результаты 1'!L81,'результаты 1'!K81)/0.04)</f>
        <v>84.615384615384613</v>
      </c>
      <c r="D82" s="37"/>
      <c r="E82" s="37">
        <f>IF('результаты 1'!C81=1,SUM('результаты 1'!H81,'результаты 1'!O81,'результаты 1'!L81,'результаты 1'!M81,'результаты 1'!P81,'результаты 1'!Q81,'результаты 1'!E81,'результаты 1'!J81)/0.09,SUM('результаты 1'!G81,'результаты 1'!H81,'результаты 1'!P81,'результаты 1'!Q81,'результаты 1'!E81,'результаты 1'!J81,'результаты 1'!M81)/0.09)</f>
        <v>100</v>
      </c>
      <c r="F82" s="37">
        <f>SUM('результаты 2'!D81,'результаты 2'!E81,'результаты 2'!F81,'результаты 2'!H81,'результаты 2'!I81,'результаты 2'!J81)/0.08</f>
        <v>0</v>
      </c>
      <c r="G82" s="37">
        <f>IF('результаты 1'!C81=1,SUM('результаты 1'!M81,'результаты 1'!O81,'результаты 1'!O81,'результаты 1'!R81)/0.07,SUM('результаты 1'!L81,'результаты 1'!R81,'результаты 1'!M81)/0.05)</f>
        <v>85.714285714285708</v>
      </c>
      <c r="H82" s="37">
        <f>'результаты 2'!G81/0.02</f>
        <v>0</v>
      </c>
      <c r="I82" s="37">
        <f>IF('результаты 1'!C81=1,SUM('результаты 1'!I81,'результаты 1'!P81,'результаты 1'!Q81,'результаты 1'!R81,'результаты 1'!I81)/0.07,SUM('результаты 1'!I81,'результаты 1'!N81,'результаты 1'!P81,'результаты 1'!Q81,'результаты 1'!M81,'результаты 1'!P81,'результаты 1'!Q81,'результаты 1'!I81,'результаты 1'!O81)/0.11)</f>
        <v>85.714285714285708</v>
      </c>
      <c r="J82" s="38">
        <f>('результаты 2'!K81+'результаты 2'!L81)/0.02</f>
        <v>0</v>
      </c>
    </row>
    <row r="83" spans="1:10" x14ac:dyDescent="0.25">
      <c r="A83" t="s">
        <v>138</v>
      </c>
      <c r="B83" s="6" t="s">
        <v>39</v>
      </c>
      <c r="C83" s="37">
        <f>IF('результаты 1'!C82=1,SUM('результаты 1'!O82,'результаты 1'!H82,'результаты 1'!D82,'результаты 1'!H82,'результаты 1'!K82,'результаты 1'!H82,'результаты 1'!K82,'результаты 1'!F82,'результаты 1'!G82,'результаты 1'!H82,'результаты 1'!H82)/0.13,SUM('результаты 1'!D82,'результаты 1'!F82,'результаты 1'!L82,'результаты 1'!K82)/0.04)</f>
        <v>0</v>
      </c>
      <c r="D83" s="37"/>
      <c r="E83" s="37">
        <f>IF('результаты 1'!C82=1,SUM('результаты 1'!H82,'результаты 1'!O82,'результаты 1'!L82,'результаты 1'!M82,'результаты 1'!P82,'результаты 1'!Q82,'результаты 1'!E82,'результаты 1'!J82)/0.09,SUM('результаты 1'!G82,'результаты 1'!H82,'результаты 1'!P82,'результаты 1'!Q82,'результаты 1'!E82,'результаты 1'!J82,'результаты 1'!M82)/0.09)</f>
        <v>22.222222222222221</v>
      </c>
      <c r="F83" s="37">
        <f>SUM('результаты 2'!D82,'результаты 2'!E82,'результаты 2'!F82,'результаты 2'!H82,'результаты 2'!I82,'результаты 2'!J82)/0.08</f>
        <v>0</v>
      </c>
      <c r="G83" s="37">
        <f>IF('результаты 1'!C82=1,SUM('результаты 1'!M82,'результаты 1'!O82,'результаты 1'!O82,'результаты 1'!R82)/0.07,SUM('результаты 1'!L82,'результаты 1'!R82,'результаты 1'!M82)/0.05)</f>
        <v>14.285714285714285</v>
      </c>
      <c r="H83" s="37">
        <f>'результаты 2'!G82/0.02</f>
        <v>0</v>
      </c>
      <c r="I83" s="37">
        <f>IF('результаты 1'!C82=1,SUM('результаты 1'!I82,'результаты 1'!P82,'результаты 1'!Q82,'результаты 1'!R82,'результаты 1'!I82)/0.07,SUM('результаты 1'!I82,'результаты 1'!N82,'результаты 1'!P82,'результаты 1'!Q82,'результаты 1'!M82,'результаты 1'!P82,'результаты 1'!Q82,'результаты 1'!I82,'результаты 1'!O82)/0.11)</f>
        <v>14.285714285714285</v>
      </c>
      <c r="J83" s="38">
        <f>('результаты 2'!K82+'результаты 2'!L82)/0.02</f>
        <v>0</v>
      </c>
    </row>
    <row r="84" spans="1:10" x14ac:dyDescent="0.25">
      <c r="A84" t="s">
        <v>139</v>
      </c>
      <c r="B84" s="6" t="s">
        <v>39</v>
      </c>
      <c r="C84" s="37">
        <f>IF('результаты 1'!C83=1,SUM('результаты 1'!O83,'результаты 1'!H83,'результаты 1'!D83,'результаты 1'!H83,'результаты 1'!K83,'результаты 1'!H83,'результаты 1'!K83,'результаты 1'!F83,'результаты 1'!G83,'результаты 1'!H83,'результаты 1'!H83)/0.13,SUM('результаты 1'!D83,'результаты 1'!F83,'результаты 1'!L83,'результаты 1'!K83)/0.04)</f>
        <v>50</v>
      </c>
      <c r="D84" s="37"/>
      <c r="E84" s="37">
        <f>IF('результаты 1'!C83=1,SUM('результаты 1'!H83,'результаты 1'!O83,'результаты 1'!L83,'результаты 1'!M83,'результаты 1'!P83,'результаты 1'!Q83,'результаты 1'!E83,'результаты 1'!J83)/0.09,SUM('результаты 1'!G83,'результаты 1'!H83,'результаты 1'!P83,'результаты 1'!Q83,'результаты 1'!E83,'результаты 1'!J83,'результаты 1'!M83)/0.09)</f>
        <v>77.777777777777786</v>
      </c>
      <c r="F84" s="37">
        <f>SUM('результаты 2'!D83,'результаты 2'!E83,'результаты 2'!F83,'результаты 2'!H83,'результаты 2'!I83,'результаты 2'!J83)/0.08</f>
        <v>0</v>
      </c>
      <c r="G84" s="37">
        <f>IF('результаты 1'!C83=1,SUM('результаты 1'!M83,'результаты 1'!O83,'результаты 1'!O83,'результаты 1'!R83)/0.07,SUM('результаты 1'!L83,'результаты 1'!R83,'результаты 1'!M83)/0.05)</f>
        <v>20</v>
      </c>
      <c r="H84" s="37">
        <f>'результаты 2'!G83/0.02</f>
        <v>0</v>
      </c>
      <c r="I84" s="37">
        <f>IF('результаты 1'!C83=1,SUM('результаты 1'!I83,'результаты 1'!P83,'результаты 1'!Q83,'результаты 1'!R83,'результаты 1'!I83)/0.07,SUM('результаты 1'!I83,'результаты 1'!N83,'результаты 1'!P83,'результаты 1'!Q83,'результаты 1'!M83,'результаты 1'!P83,'результаты 1'!Q83,'результаты 1'!I83,'результаты 1'!O83)/0.11)</f>
        <v>90.909090909090907</v>
      </c>
      <c r="J84" s="38">
        <f>('результаты 2'!K83+'результаты 2'!L83)/0.02</f>
        <v>0</v>
      </c>
    </row>
    <row r="85" spans="1:10" x14ac:dyDescent="0.25">
      <c r="A85" t="s">
        <v>140</v>
      </c>
      <c r="B85" s="6" t="s">
        <v>39</v>
      </c>
      <c r="C85" s="37">
        <f>IF('результаты 1'!C84=1,SUM('результаты 1'!O84,'результаты 1'!H84,'результаты 1'!D84,'результаты 1'!H84,'результаты 1'!K84,'результаты 1'!H84,'результаты 1'!K84,'результаты 1'!F84,'результаты 1'!G84,'результаты 1'!H84,'результаты 1'!H84)/0.13,SUM('результаты 1'!D84,'результаты 1'!F84,'результаты 1'!L84,'результаты 1'!K84)/0.04)</f>
        <v>0</v>
      </c>
      <c r="D85" s="37"/>
      <c r="E85" s="37">
        <f>IF('результаты 1'!C84=1,SUM('результаты 1'!H84,'результаты 1'!O84,'результаты 1'!L84,'результаты 1'!M84,'результаты 1'!P84,'результаты 1'!Q84,'результаты 1'!E84,'результаты 1'!J84)/0.09,SUM('результаты 1'!G84,'результаты 1'!H84,'результаты 1'!P84,'результаты 1'!Q84,'результаты 1'!E84,'результаты 1'!J84,'результаты 1'!M84)/0.09)</f>
        <v>0</v>
      </c>
      <c r="F85" s="37">
        <f>SUM('результаты 2'!D84,'результаты 2'!E84,'результаты 2'!F84,'результаты 2'!H84,'результаты 2'!I84,'результаты 2'!J84)/0.08</f>
        <v>0</v>
      </c>
      <c r="G85" s="37">
        <f>IF('результаты 1'!C84=1,SUM('результаты 1'!M84,'результаты 1'!O84,'результаты 1'!O84,'результаты 1'!R84)/0.07,SUM('результаты 1'!L84,'результаты 1'!R84,'результаты 1'!M84)/0.05)</f>
        <v>0</v>
      </c>
      <c r="H85" s="37">
        <f>'результаты 2'!G84/0.02</f>
        <v>0</v>
      </c>
      <c r="I85" s="37">
        <f>IF('результаты 1'!C84=1,SUM('результаты 1'!I84,'результаты 1'!P84,'результаты 1'!Q84,'результаты 1'!R84,'результаты 1'!I84)/0.07,SUM('результаты 1'!I84,'результаты 1'!N84,'результаты 1'!P84,'результаты 1'!Q84,'результаты 1'!M84,'результаты 1'!P84,'результаты 1'!Q84,'результаты 1'!I84,'результаты 1'!O84)/0.11)</f>
        <v>0</v>
      </c>
      <c r="J85" s="38">
        <f>('результаты 2'!K84+'результаты 2'!L84)/0.02</f>
        <v>0</v>
      </c>
    </row>
    <row r="86" spans="1:10" x14ac:dyDescent="0.25">
      <c r="A86" t="s">
        <v>141</v>
      </c>
      <c r="B86" s="6" t="s">
        <v>39</v>
      </c>
      <c r="C86" s="37">
        <f>IF('результаты 1'!C85=1,SUM('результаты 1'!O85,'результаты 1'!H85,'результаты 1'!D85,'результаты 1'!H85,'результаты 1'!K85,'результаты 1'!H85,'результаты 1'!K85,'результаты 1'!F85,'результаты 1'!G85,'результаты 1'!H85,'результаты 1'!H85)/0.13,SUM('результаты 1'!D85,'результаты 1'!F85,'результаты 1'!L85,'результаты 1'!K85)/0.04)</f>
        <v>25</v>
      </c>
      <c r="D86" s="37"/>
      <c r="E86" s="37">
        <f>IF('результаты 1'!C85=1,SUM('результаты 1'!H85,'результаты 1'!O85,'результаты 1'!L85,'результаты 1'!M85,'результаты 1'!P85,'результаты 1'!Q85,'результаты 1'!E85,'результаты 1'!J85)/0.09,SUM('результаты 1'!G85,'результаты 1'!H85,'результаты 1'!P85,'результаты 1'!Q85,'результаты 1'!E85,'результаты 1'!J85,'результаты 1'!M85)/0.09)</f>
        <v>44.444444444444443</v>
      </c>
      <c r="F86" s="37">
        <f>SUM('результаты 2'!D85,'результаты 2'!E85,'результаты 2'!F85,'результаты 2'!H85,'результаты 2'!I85,'результаты 2'!J85)/0.08</f>
        <v>0</v>
      </c>
      <c r="G86" s="37">
        <f>IF('результаты 1'!C85=1,SUM('результаты 1'!M85,'результаты 1'!O85,'результаты 1'!O85,'результаты 1'!R85)/0.07,SUM('результаты 1'!L85,'результаты 1'!R85,'результаты 1'!M85)/0.05)</f>
        <v>20</v>
      </c>
      <c r="H86" s="37">
        <f>'результаты 2'!G85/0.02</f>
        <v>0</v>
      </c>
      <c r="I86" s="37">
        <f>IF('результаты 1'!C85=1,SUM('результаты 1'!I85,'результаты 1'!P85,'результаты 1'!Q85,'результаты 1'!R85,'результаты 1'!I85)/0.07,SUM('результаты 1'!I85,'результаты 1'!N85,'результаты 1'!P85,'результаты 1'!Q85,'результаты 1'!M85,'результаты 1'!P85,'результаты 1'!Q85,'результаты 1'!I85,'результаты 1'!O85)/0.11)</f>
        <v>45.454545454545453</v>
      </c>
      <c r="J86" s="38">
        <f>('результаты 2'!K85+'результаты 2'!L85)/0.02</f>
        <v>0</v>
      </c>
    </row>
    <row r="87" spans="1:10" x14ac:dyDescent="0.25">
      <c r="A87" t="s">
        <v>142</v>
      </c>
      <c r="B87" s="6" t="s">
        <v>39</v>
      </c>
      <c r="C87" s="37">
        <f>IF('результаты 1'!C86=1,SUM('результаты 1'!O86,'результаты 1'!H86,'результаты 1'!D86,'результаты 1'!H86,'результаты 1'!K86,'результаты 1'!H86,'результаты 1'!K86,'результаты 1'!F86,'результаты 1'!G86,'результаты 1'!H86,'результаты 1'!H86)/0.13,SUM('результаты 1'!D86,'результаты 1'!F86,'результаты 1'!L86,'результаты 1'!K86)/0.04)</f>
        <v>50</v>
      </c>
      <c r="D87" s="37"/>
      <c r="E87" s="37">
        <f>IF('результаты 1'!C86=1,SUM('результаты 1'!H86,'результаты 1'!O86,'результаты 1'!L86,'результаты 1'!M86,'результаты 1'!P86,'результаты 1'!Q86,'результаты 1'!E86,'результаты 1'!J86)/0.09,SUM('результаты 1'!G86,'результаты 1'!H86,'результаты 1'!P86,'результаты 1'!Q86,'результаты 1'!E86,'результаты 1'!J86,'результаты 1'!M86)/0.09)</f>
        <v>66.666666666666671</v>
      </c>
      <c r="F87" s="37">
        <f>SUM('результаты 2'!D86,'результаты 2'!E86,'результаты 2'!F86,'результаты 2'!H86,'результаты 2'!I86,'результаты 2'!J86)/0.08</f>
        <v>0</v>
      </c>
      <c r="G87" s="37">
        <f>IF('результаты 1'!C86=1,SUM('результаты 1'!M86,'результаты 1'!O86,'результаты 1'!O86,'результаты 1'!R86)/0.07,SUM('результаты 1'!L86,'результаты 1'!R86,'результаты 1'!M86)/0.05)</f>
        <v>0</v>
      </c>
      <c r="H87" s="37">
        <f>'результаты 2'!G86/0.02</f>
        <v>0</v>
      </c>
      <c r="I87" s="37">
        <f>IF('результаты 1'!C86=1,SUM('результаты 1'!I86,'результаты 1'!P86,'результаты 1'!Q86,'результаты 1'!R86,'результаты 1'!I86)/0.07,SUM('результаты 1'!I86,'результаты 1'!N86,'результаты 1'!P86,'результаты 1'!Q86,'результаты 1'!M86,'результаты 1'!P86,'результаты 1'!Q86,'результаты 1'!I86,'результаты 1'!O86)/0.11)</f>
        <v>72.727272727272734</v>
      </c>
      <c r="J87" s="38">
        <f>('результаты 2'!K86+'результаты 2'!L86)/0.02</f>
        <v>0</v>
      </c>
    </row>
    <row r="88" spans="1:10" x14ac:dyDescent="0.25">
      <c r="A88" t="s">
        <v>143</v>
      </c>
      <c r="B88" s="6" t="s">
        <v>39</v>
      </c>
      <c r="C88" s="37">
        <f>IF('результаты 1'!C87=1,SUM('результаты 1'!O87,'результаты 1'!H87,'результаты 1'!D87,'результаты 1'!H87,'результаты 1'!K87,'результаты 1'!H87,'результаты 1'!K87,'результаты 1'!F87,'результаты 1'!G87,'результаты 1'!H87,'результаты 1'!H87)/0.13,SUM('результаты 1'!D87,'результаты 1'!F87,'результаты 1'!L87,'результаты 1'!K87)/0.04)</f>
        <v>25</v>
      </c>
      <c r="D88" s="37"/>
      <c r="E88" s="37">
        <f>IF('результаты 1'!C87=1,SUM('результаты 1'!H87,'результаты 1'!O87,'результаты 1'!L87,'результаты 1'!M87,'результаты 1'!P87,'результаты 1'!Q87,'результаты 1'!E87,'результаты 1'!J87)/0.09,SUM('результаты 1'!G87,'результаты 1'!H87,'результаты 1'!P87,'результаты 1'!Q87,'результаты 1'!E87,'результаты 1'!J87,'результаты 1'!M87)/0.09)</f>
        <v>66.666666666666671</v>
      </c>
      <c r="F88" s="37">
        <f>SUM('результаты 2'!D87,'результаты 2'!E87,'результаты 2'!F87,'результаты 2'!H87,'результаты 2'!I87,'результаты 2'!J87)/0.08</f>
        <v>0</v>
      </c>
      <c r="G88" s="37">
        <f>IF('результаты 1'!C87=1,SUM('результаты 1'!M87,'результаты 1'!O87,'результаты 1'!O87,'результаты 1'!R87)/0.07,SUM('результаты 1'!L87,'результаты 1'!R87,'результаты 1'!M87)/0.05)</f>
        <v>40</v>
      </c>
      <c r="H88" s="37">
        <f>'результаты 2'!G87/0.02</f>
        <v>0</v>
      </c>
      <c r="I88" s="37">
        <f>IF('результаты 1'!C87=1,SUM('результаты 1'!I87,'результаты 1'!P87,'результаты 1'!Q87,'результаты 1'!R87,'результаты 1'!I87)/0.07,SUM('результаты 1'!I87,'результаты 1'!N87,'результаты 1'!P87,'результаты 1'!Q87,'результаты 1'!M87,'результаты 1'!P87,'результаты 1'!Q87,'результаты 1'!I87,'результаты 1'!O87)/0.11)</f>
        <v>63.636363636363633</v>
      </c>
      <c r="J88" s="38">
        <f>('результаты 2'!K87+'результаты 2'!L87)/0.02</f>
        <v>0</v>
      </c>
    </row>
    <row r="89" spans="1:10" x14ac:dyDescent="0.25">
      <c r="A89" t="s">
        <v>144</v>
      </c>
      <c r="B89" s="6" t="s">
        <v>39</v>
      </c>
      <c r="C89" s="37">
        <f>IF('результаты 1'!C88=1,SUM('результаты 1'!O88,'результаты 1'!H88,'результаты 1'!D88,'результаты 1'!H88,'результаты 1'!K88,'результаты 1'!H88,'результаты 1'!K88,'результаты 1'!F88,'результаты 1'!G88,'результаты 1'!H88,'результаты 1'!H88)/0.13,SUM('результаты 1'!D88,'результаты 1'!F88,'результаты 1'!L88,'результаты 1'!K88)/0.04)</f>
        <v>53.846153846153847</v>
      </c>
      <c r="D89" s="37"/>
      <c r="E89" s="37">
        <f>IF('результаты 1'!C88=1,SUM('результаты 1'!H88,'результаты 1'!O88,'результаты 1'!L88,'результаты 1'!M88,'результаты 1'!P88,'результаты 1'!Q88,'результаты 1'!E88,'результаты 1'!J88)/0.09,SUM('результаты 1'!G88,'результаты 1'!H88,'результаты 1'!P88,'результаты 1'!Q88,'результаты 1'!E88,'результаты 1'!J88,'результаты 1'!M88)/0.09)</f>
        <v>33.333333333333336</v>
      </c>
      <c r="F89" s="37">
        <f>SUM('результаты 2'!D88,'результаты 2'!E88,'результаты 2'!F88,'результаты 2'!H88,'результаты 2'!I88,'результаты 2'!J88)/0.08</f>
        <v>0</v>
      </c>
      <c r="G89" s="37">
        <f>IF('результаты 1'!C88=1,SUM('результаты 1'!M88,'результаты 1'!O88,'результаты 1'!O88,'результаты 1'!R88)/0.07,SUM('результаты 1'!L88,'результаты 1'!R88,'результаты 1'!M88)/0.05)</f>
        <v>28.571428571428569</v>
      </c>
      <c r="H89" s="37">
        <f>'результаты 2'!G88/0.02</f>
        <v>0</v>
      </c>
      <c r="I89" s="37">
        <f>IF('результаты 1'!C88=1,SUM('результаты 1'!I88,'результаты 1'!P88,'результаты 1'!Q88,'результаты 1'!R88,'результаты 1'!I88)/0.07,SUM('результаты 1'!I88,'результаты 1'!N88,'результаты 1'!P88,'результаты 1'!Q88,'результаты 1'!M88,'результаты 1'!P88,'результаты 1'!Q88,'результаты 1'!I88,'результаты 1'!O88)/0.11)</f>
        <v>14.285714285714285</v>
      </c>
      <c r="J89" s="38">
        <f>('результаты 2'!K88+'результаты 2'!L88)/0.02</f>
        <v>0</v>
      </c>
    </row>
    <row r="90" spans="1:10" x14ac:dyDescent="0.25">
      <c r="A90" t="s">
        <v>145</v>
      </c>
      <c r="B90" s="6" t="s">
        <v>39</v>
      </c>
      <c r="C90" s="37">
        <f>IF('результаты 1'!C89=1,SUM('результаты 1'!O89,'результаты 1'!H89,'результаты 1'!D89,'результаты 1'!H89,'результаты 1'!K89,'результаты 1'!H89,'результаты 1'!K89,'результаты 1'!F89,'результаты 1'!G89,'результаты 1'!H89,'результаты 1'!H89)/0.13,SUM('результаты 1'!D89,'результаты 1'!F89,'результаты 1'!L89,'результаты 1'!K89)/0.04)</f>
        <v>25</v>
      </c>
      <c r="D90" s="37"/>
      <c r="E90" s="37">
        <f>IF('результаты 1'!C89=1,SUM('результаты 1'!H89,'результаты 1'!O89,'результаты 1'!L89,'результаты 1'!M89,'результаты 1'!P89,'результаты 1'!Q89,'результаты 1'!E89,'результаты 1'!J89)/0.09,SUM('результаты 1'!G89,'результаты 1'!H89,'результаты 1'!P89,'результаты 1'!Q89,'результаты 1'!E89,'результаты 1'!J89,'результаты 1'!M89)/0.09)</f>
        <v>33.333333333333336</v>
      </c>
      <c r="F90" s="37">
        <f>SUM('результаты 2'!D89,'результаты 2'!E89,'результаты 2'!F89,'результаты 2'!H89,'результаты 2'!I89,'результаты 2'!J89)/0.08</f>
        <v>0</v>
      </c>
      <c r="G90" s="37">
        <f>IF('результаты 1'!C89=1,SUM('результаты 1'!M89,'результаты 1'!O89,'результаты 1'!O89,'результаты 1'!R89)/0.07,SUM('результаты 1'!L89,'результаты 1'!R89,'результаты 1'!M89)/0.05)</f>
        <v>0</v>
      </c>
      <c r="H90" s="37">
        <f>'результаты 2'!G89/0.02</f>
        <v>0</v>
      </c>
      <c r="I90" s="37">
        <f>IF('результаты 1'!C89=1,SUM('результаты 1'!I89,'результаты 1'!P89,'результаты 1'!Q89,'результаты 1'!R89,'результаты 1'!I89)/0.07,SUM('результаты 1'!I89,'результаты 1'!N89,'результаты 1'!P89,'результаты 1'!Q89,'результаты 1'!M89,'результаты 1'!P89,'результаты 1'!Q89,'результаты 1'!I89,'результаты 1'!O89)/0.11)</f>
        <v>18.181818181818183</v>
      </c>
      <c r="J90" s="38">
        <f>('результаты 2'!K89+'результаты 2'!L89)/0.02</f>
        <v>0</v>
      </c>
    </row>
    <row r="91" spans="1:10" x14ac:dyDescent="0.25">
      <c r="A91" t="s">
        <v>146</v>
      </c>
      <c r="B91" s="6" t="s">
        <v>39</v>
      </c>
      <c r="C91" s="37">
        <f>IF('результаты 1'!C90=1,SUM('результаты 1'!O90,'результаты 1'!H90,'результаты 1'!D90,'результаты 1'!H90,'результаты 1'!K90,'результаты 1'!H90,'результаты 1'!K90,'результаты 1'!F90,'результаты 1'!G90,'результаты 1'!H90,'результаты 1'!H90)/0.13,SUM('результаты 1'!D90,'результаты 1'!F90,'результаты 1'!L90,'результаты 1'!K90)/0.04)</f>
        <v>15.384615384615383</v>
      </c>
      <c r="D91" s="37"/>
      <c r="E91" s="37">
        <f>IF('результаты 1'!C90=1,SUM('результаты 1'!H90,'результаты 1'!O90,'результаты 1'!L90,'результаты 1'!M90,'результаты 1'!P90,'результаты 1'!Q90,'результаты 1'!E90,'результаты 1'!J90)/0.09,SUM('результаты 1'!G90,'результаты 1'!H90,'результаты 1'!P90,'результаты 1'!Q90,'результаты 1'!E90,'результаты 1'!J90,'результаты 1'!M90)/0.09)</f>
        <v>44.444444444444443</v>
      </c>
      <c r="F91" s="37">
        <f>SUM('результаты 2'!D90,'результаты 2'!E90,'результаты 2'!F90,'результаты 2'!H90,'результаты 2'!I90,'результаты 2'!J90)/0.08</f>
        <v>0</v>
      </c>
      <c r="G91" s="37">
        <f>IF('результаты 1'!C90=1,SUM('результаты 1'!M90,'результаты 1'!O90,'результаты 1'!O90,'результаты 1'!R90)/0.07,SUM('результаты 1'!L90,'результаты 1'!R90,'результаты 1'!M90)/0.05)</f>
        <v>57.142857142857139</v>
      </c>
      <c r="H91" s="37">
        <f>'результаты 2'!G90/0.02</f>
        <v>0</v>
      </c>
      <c r="I91" s="37">
        <f>IF('результаты 1'!C90=1,SUM('результаты 1'!I90,'результаты 1'!P90,'результаты 1'!Q90,'результаты 1'!R90,'результаты 1'!I90)/0.07,SUM('результаты 1'!I90,'результаты 1'!N90,'результаты 1'!P90,'результаты 1'!Q90,'результаты 1'!M90,'результаты 1'!P90,'результаты 1'!Q90,'результаты 1'!I90,'результаты 1'!O90)/0.11)</f>
        <v>42.857142857142854</v>
      </c>
      <c r="J91" s="38">
        <f>('результаты 2'!K90+'результаты 2'!L90)/0.02</f>
        <v>0</v>
      </c>
    </row>
    <row r="92" spans="1:10" x14ac:dyDescent="0.25">
      <c r="A92" t="s">
        <v>147</v>
      </c>
      <c r="B92" s="6" t="s">
        <v>39</v>
      </c>
      <c r="C92" s="37">
        <f>IF('результаты 1'!C91=1,SUM('результаты 1'!O91,'результаты 1'!H91,'результаты 1'!D91,'результаты 1'!H91,'результаты 1'!K91,'результаты 1'!H91,'результаты 1'!K91,'результаты 1'!F91,'результаты 1'!G91,'результаты 1'!H91,'результаты 1'!H91)/0.13,SUM('результаты 1'!D91,'результаты 1'!F91,'результаты 1'!L91,'результаты 1'!K91)/0.04)</f>
        <v>50</v>
      </c>
      <c r="D92" s="37"/>
      <c r="E92" s="37">
        <f>IF('результаты 1'!C91=1,SUM('результаты 1'!H91,'результаты 1'!O91,'результаты 1'!L91,'результаты 1'!M91,'результаты 1'!P91,'результаты 1'!Q91,'результаты 1'!E91,'результаты 1'!J91)/0.09,SUM('результаты 1'!G91,'результаты 1'!H91,'результаты 1'!P91,'результаты 1'!Q91,'результаты 1'!E91,'результаты 1'!J91,'результаты 1'!M91)/0.09)</f>
        <v>55.555555555555557</v>
      </c>
      <c r="F92" s="37">
        <f>SUM('результаты 2'!D91,'результаты 2'!E91,'результаты 2'!F91,'результаты 2'!H91,'результаты 2'!I91,'результаты 2'!J91)/0.08</f>
        <v>0</v>
      </c>
      <c r="G92" s="37">
        <f>IF('результаты 1'!C91=1,SUM('результаты 1'!M91,'результаты 1'!O91,'результаты 1'!O91,'результаты 1'!R91)/0.07,SUM('результаты 1'!L91,'результаты 1'!R91,'результаты 1'!M91)/0.05)</f>
        <v>40</v>
      </c>
      <c r="H92" s="37">
        <f>'результаты 2'!G91/0.02</f>
        <v>0</v>
      </c>
      <c r="I92" s="37">
        <f>IF('результаты 1'!C91=1,SUM('результаты 1'!I91,'результаты 1'!P91,'результаты 1'!Q91,'результаты 1'!R91,'результаты 1'!I91)/0.07,SUM('результаты 1'!I91,'результаты 1'!N91,'результаты 1'!P91,'результаты 1'!Q91,'результаты 1'!M91,'результаты 1'!P91,'результаты 1'!Q91,'результаты 1'!I91,'результаты 1'!O91)/0.11)</f>
        <v>63.636363636363633</v>
      </c>
      <c r="J92" s="38">
        <f>('результаты 2'!K91+'результаты 2'!L91)/0.02</f>
        <v>0</v>
      </c>
    </row>
    <row r="93" spans="1:10" x14ac:dyDescent="0.25">
      <c r="A93" t="s">
        <v>148</v>
      </c>
      <c r="B93" s="6" t="s">
        <v>39</v>
      </c>
      <c r="C93" s="37">
        <f>IF('результаты 1'!C92=1,SUM('результаты 1'!O92,'результаты 1'!H92,'результаты 1'!D92,'результаты 1'!H92,'результаты 1'!K92,'результаты 1'!H92,'результаты 1'!K92,'результаты 1'!F92,'результаты 1'!G92,'результаты 1'!H92,'результаты 1'!H92)/0.13,SUM('результаты 1'!D92,'результаты 1'!F92,'результаты 1'!L92,'результаты 1'!K92)/0.04)</f>
        <v>46.153846153846153</v>
      </c>
      <c r="D93" s="37"/>
      <c r="E93" s="37">
        <f>IF('результаты 1'!C92=1,SUM('результаты 1'!H92,'результаты 1'!O92,'результаты 1'!L92,'результаты 1'!M92,'результаты 1'!P92,'результаты 1'!Q92,'результаты 1'!E92,'результаты 1'!J92)/0.09,SUM('результаты 1'!G92,'результаты 1'!H92,'результаты 1'!P92,'результаты 1'!Q92,'результаты 1'!E92,'результаты 1'!J92,'результаты 1'!M92)/0.09)</f>
        <v>22.222222222222221</v>
      </c>
      <c r="F93" s="37">
        <f>SUM('результаты 2'!D92,'результаты 2'!E92,'результаты 2'!F92,'результаты 2'!H92,'результаты 2'!I92,'результаты 2'!J92)/0.08</f>
        <v>0</v>
      </c>
      <c r="G93" s="37">
        <f>IF('результаты 1'!C92=1,SUM('результаты 1'!M92,'результаты 1'!O92,'результаты 1'!O92,'результаты 1'!R92)/0.07,SUM('результаты 1'!L92,'результаты 1'!R92,'результаты 1'!M92)/0.05)</f>
        <v>0</v>
      </c>
      <c r="H93" s="37">
        <f>'результаты 2'!G92/0.02</f>
        <v>0</v>
      </c>
      <c r="I93" s="37">
        <f>IF('результаты 1'!C92=1,SUM('результаты 1'!I92,'результаты 1'!P92,'результаты 1'!Q92,'результаты 1'!R92,'результаты 1'!I92)/0.07,SUM('результаты 1'!I92,'результаты 1'!N92,'результаты 1'!P92,'результаты 1'!Q92,'результаты 1'!M92,'результаты 1'!P92,'результаты 1'!Q92,'результаты 1'!I92,'результаты 1'!O92)/0.11)</f>
        <v>14.285714285714285</v>
      </c>
      <c r="J93" s="38">
        <f>('результаты 2'!K92+'результаты 2'!L92)/0.02</f>
        <v>0</v>
      </c>
    </row>
    <row r="94" spans="1:10" x14ac:dyDescent="0.25">
      <c r="A94" t="s">
        <v>149</v>
      </c>
      <c r="B94" s="6" t="s">
        <v>39</v>
      </c>
      <c r="C94" s="37">
        <f>IF('результаты 1'!C93=1,SUM('результаты 1'!O93,'результаты 1'!H93,'результаты 1'!D93,'результаты 1'!H93,'результаты 1'!K93,'результаты 1'!H93,'результаты 1'!K93,'результаты 1'!F93,'результаты 1'!G93,'результаты 1'!H93,'результаты 1'!H93)/0.13,SUM('результаты 1'!D93,'результаты 1'!F93,'результаты 1'!L93,'результаты 1'!K93)/0.04)</f>
        <v>76.92307692307692</v>
      </c>
      <c r="D94" s="37"/>
      <c r="E94" s="37">
        <f>IF('результаты 1'!C93=1,SUM('результаты 1'!H93,'результаты 1'!O93,'результаты 1'!L93,'результаты 1'!M93,'результаты 1'!P93,'результаты 1'!Q93,'результаты 1'!E93,'результаты 1'!J93)/0.09,SUM('результаты 1'!G93,'результаты 1'!H93,'результаты 1'!P93,'результаты 1'!Q93,'результаты 1'!E93,'результаты 1'!J93,'результаты 1'!M93)/0.09)</f>
        <v>66.666666666666671</v>
      </c>
      <c r="F94" s="37">
        <f>SUM('результаты 2'!D93,'результаты 2'!E93,'результаты 2'!F93,'результаты 2'!H93,'результаты 2'!I93,'результаты 2'!J93)/0.08</f>
        <v>0</v>
      </c>
      <c r="G94" s="37">
        <f>IF('результаты 1'!C93=1,SUM('результаты 1'!M93,'результаты 1'!O93,'результаты 1'!O93,'результаты 1'!R93)/0.07,SUM('результаты 1'!L93,'результаты 1'!R93,'результаты 1'!M93)/0.05)</f>
        <v>28.571428571428569</v>
      </c>
      <c r="H94" s="37">
        <f>'результаты 2'!G93/0.02</f>
        <v>0</v>
      </c>
      <c r="I94" s="37">
        <f>IF('результаты 1'!C93=1,SUM('результаты 1'!I93,'результаты 1'!P93,'результаты 1'!Q93,'результаты 1'!R93,'результаты 1'!I93)/0.07,SUM('результаты 1'!I93,'результаты 1'!N93,'результаты 1'!P93,'результаты 1'!Q93,'результаты 1'!M93,'результаты 1'!P93,'результаты 1'!Q93,'результаты 1'!I93,'результаты 1'!O93)/0.11)</f>
        <v>71.428571428571416</v>
      </c>
      <c r="J94" s="38">
        <f>('результаты 2'!K93+'результаты 2'!L93)/0.02</f>
        <v>0</v>
      </c>
    </row>
    <row r="95" spans="1:10" x14ac:dyDescent="0.25">
      <c r="A95" t="s">
        <v>150</v>
      </c>
      <c r="B95" s="6" t="s">
        <v>39</v>
      </c>
      <c r="C95" s="37">
        <f>IF('результаты 1'!C94=1,SUM('результаты 1'!O94,'результаты 1'!H94,'результаты 1'!D94,'результаты 1'!H94,'результаты 1'!K94,'результаты 1'!H94,'результаты 1'!K94,'результаты 1'!F94,'результаты 1'!G94,'результаты 1'!H94,'результаты 1'!H94)/0.13,SUM('результаты 1'!D94,'результаты 1'!F94,'результаты 1'!L94,'результаты 1'!K94)/0.04)</f>
        <v>75</v>
      </c>
      <c r="D95" s="37"/>
      <c r="E95" s="37">
        <f>IF('результаты 1'!C94=1,SUM('результаты 1'!H94,'результаты 1'!O94,'результаты 1'!L94,'результаты 1'!M94,'результаты 1'!P94,'результаты 1'!Q94,'результаты 1'!E94,'результаты 1'!J94)/0.09,SUM('результаты 1'!G94,'результаты 1'!H94,'результаты 1'!P94,'результаты 1'!Q94,'результаты 1'!E94,'результаты 1'!J94,'результаты 1'!M94)/0.09)</f>
        <v>77.777777777777786</v>
      </c>
      <c r="F95" s="37">
        <f>SUM('результаты 2'!D94,'результаты 2'!E94,'результаты 2'!F94,'результаты 2'!H94,'результаты 2'!I94,'результаты 2'!J94)/0.08</f>
        <v>0</v>
      </c>
      <c r="G95" s="37">
        <f>IF('результаты 1'!C94=1,SUM('результаты 1'!M94,'результаты 1'!O94,'результаты 1'!O94,'результаты 1'!R94)/0.07,SUM('результаты 1'!L94,'результаты 1'!R94,'результаты 1'!M94)/0.05)</f>
        <v>40</v>
      </c>
      <c r="H95" s="37">
        <f>'результаты 2'!G94/0.02</f>
        <v>0</v>
      </c>
      <c r="I95" s="37">
        <f>IF('результаты 1'!C94=1,SUM('результаты 1'!I94,'результаты 1'!P94,'результаты 1'!Q94,'результаты 1'!R94,'результаты 1'!I94)/0.07,SUM('результаты 1'!I94,'результаты 1'!N94,'результаты 1'!P94,'результаты 1'!Q94,'результаты 1'!M94,'результаты 1'!P94,'результаты 1'!Q94,'результаты 1'!I94,'результаты 1'!O94)/0.11)</f>
        <v>63.636363636363633</v>
      </c>
      <c r="J95" s="38">
        <f>('результаты 2'!K94+'результаты 2'!L94)/0.02</f>
        <v>0</v>
      </c>
    </row>
    <row r="96" spans="1:10" x14ac:dyDescent="0.25">
      <c r="A96" t="s">
        <v>151</v>
      </c>
      <c r="B96" s="6" t="s">
        <v>39</v>
      </c>
      <c r="C96" s="37">
        <f>IF('результаты 1'!C95=1,SUM('результаты 1'!O95,'результаты 1'!H95,'результаты 1'!D95,'результаты 1'!H95,'результаты 1'!K95,'результаты 1'!H95,'результаты 1'!K95,'результаты 1'!F95,'результаты 1'!G95,'результаты 1'!H95,'результаты 1'!H95)/0.13,SUM('результаты 1'!D95,'результаты 1'!F95,'результаты 1'!L95,'результаты 1'!K95)/0.04)</f>
        <v>53.846153846153847</v>
      </c>
      <c r="D96" s="37"/>
      <c r="E96" s="37">
        <f>IF('результаты 1'!C95=1,SUM('результаты 1'!H95,'результаты 1'!O95,'результаты 1'!L95,'результаты 1'!M95,'результаты 1'!P95,'результаты 1'!Q95,'результаты 1'!E95,'результаты 1'!J95)/0.09,SUM('результаты 1'!G95,'результаты 1'!H95,'результаты 1'!P95,'результаты 1'!Q95,'результаты 1'!E95,'результаты 1'!J95,'результаты 1'!M95)/0.09)</f>
        <v>66.666666666666671</v>
      </c>
      <c r="F96" s="37">
        <f>SUM('результаты 2'!D95,'результаты 2'!E95,'результаты 2'!F95,'результаты 2'!H95,'результаты 2'!I95,'результаты 2'!J95)/0.08</f>
        <v>0</v>
      </c>
      <c r="G96" s="37">
        <f>IF('результаты 1'!C95=1,SUM('результаты 1'!M95,'результаты 1'!O95,'результаты 1'!O95,'результаты 1'!R95)/0.07,SUM('результаты 1'!L95,'результаты 1'!R95,'результаты 1'!M95)/0.05)</f>
        <v>14.285714285714285</v>
      </c>
      <c r="H96" s="37">
        <f>'результаты 2'!G95/0.02</f>
        <v>0</v>
      </c>
      <c r="I96" s="37">
        <f>IF('результаты 1'!C95=1,SUM('результаты 1'!I95,'результаты 1'!P95,'результаты 1'!Q95,'результаты 1'!R95,'результаты 1'!I95)/0.07,SUM('результаты 1'!I95,'результаты 1'!N95,'результаты 1'!P95,'результаты 1'!Q95,'результаты 1'!M95,'результаты 1'!P95,'результаты 1'!Q95,'результаты 1'!I95,'результаты 1'!O95)/0.11)</f>
        <v>42.857142857142854</v>
      </c>
      <c r="J96" s="38">
        <f>('результаты 2'!K95+'результаты 2'!L95)/0.02</f>
        <v>0</v>
      </c>
    </row>
    <row r="97" spans="1:10" x14ac:dyDescent="0.25">
      <c r="A97" t="s">
        <v>152</v>
      </c>
      <c r="B97" s="6" t="s">
        <v>39</v>
      </c>
      <c r="C97" s="37">
        <f>IF('результаты 1'!C96=1,SUM('результаты 1'!O96,'результаты 1'!H96,'результаты 1'!D96,'результаты 1'!H96,'результаты 1'!K96,'результаты 1'!H96,'результаты 1'!K96,'результаты 1'!F96,'результаты 1'!G96,'результаты 1'!H96,'результаты 1'!H96)/0.13,SUM('результаты 1'!D96,'результаты 1'!F96,'результаты 1'!L96,'результаты 1'!K96)/0.04)</f>
        <v>69.230769230769226</v>
      </c>
      <c r="D97" s="37"/>
      <c r="E97" s="37">
        <f>IF('результаты 1'!C96=1,SUM('результаты 1'!H96,'результаты 1'!O96,'результаты 1'!L96,'результаты 1'!M96,'результаты 1'!P96,'результаты 1'!Q96,'результаты 1'!E96,'результаты 1'!J96)/0.09,SUM('результаты 1'!G96,'результаты 1'!H96,'результаты 1'!P96,'результаты 1'!Q96,'результаты 1'!E96,'результаты 1'!J96,'результаты 1'!M96)/0.09)</f>
        <v>66.666666666666671</v>
      </c>
      <c r="F97" s="37">
        <f>SUM('результаты 2'!D96,'результаты 2'!E96,'результаты 2'!F96,'результаты 2'!H96,'результаты 2'!I96,'результаты 2'!J96)/0.08</f>
        <v>0</v>
      </c>
      <c r="G97" s="37">
        <f>IF('результаты 1'!C96=1,SUM('результаты 1'!M96,'результаты 1'!O96,'результаты 1'!O96,'результаты 1'!R96)/0.07,SUM('результаты 1'!L96,'результаты 1'!R96,'результаты 1'!M96)/0.05)</f>
        <v>14.285714285714285</v>
      </c>
      <c r="H97" s="37">
        <f>'результаты 2'!G96/0.02</f>
        <v>0</v>
      </c>
      <c r="I97" s="37">
        <f>IF('результаты 1'!C96=1,SUM('результаты 1'!I96,'результаты 1'!P96,'результаты 1'!Q96,'результаты 1'!R96,'результаты 1'!I96)/0.07,SUM('результаты 1'!I96,'результаты 1'!N96,'результаты 1'!P96,'результаты 1'!Q96,'результаты 1'!M96,'результаты 1'!P96,'результаты 1'!Q96,'результаты 1'!I96,'результаты 1'!O96)/0.11)</f>
        <v>71.428571428571416</v>
      </c>
      <c r="J97" s="38">
        <f>('результаты 2'!K96+'результаты 2'!L96)/0.02</f>
        <v>0</v>
      </c>
    </row>
    <row r="98" spans="1:10" x14ac:dyDescent="0.25">
      <c r="A98" t="s">
        <v>153</v>
      </c>
      <c r="B98" s="6" t="s">
        <v>39</v>
      </c>
      <c r="C98" s="37">
        <f>IF('результаты 1'!C97=1,SUM('результаты 1'!O97,'результаты 1'!H97,'результаты 1'!D97,'результаты 1'!H97,'результаты 1'!K97,'результаты 1'!H97,'результаты 1'!K97,'результаты 1'!F97,'результаты 1'!G97,'результаты 1'!H97,'результаты 1'!H97)/0.13,SUM('результаты 1'!D97,'результаты 1'!F97,'результаты 1'!L97,'результаты 1'!K97)/0.04)</f>
        <v>69.230769230769226</v>
      </c>
      <c r="D98" s="37"/>
      <c r="E98" s="37">
        <f>IF('результаты 1'!C97=1,SUM('результаты 1'!H97,'результаты 1'!O97,'результаты 1'!L97,'результаты 1'!M97,'результаты 1'!P97,'результаты 1'!Q97,'результаты 1'!E97,'результаты 1'!J97)/0.09,SUM('результаты 1'!G97,'результаты 1'!H97,'результаты 1'!P97,'результаты 1'!Q97,'результаты 1'!E97,'результаты 1'!J97,'результаты 1'!M97)/0.09)</f>
        <v>77.777777777777786</v>
      </c>
      <c r="F98" s="37">
        <f>SUM('результаты 2'!D97,'результаты 2'!E97,'результаты 2'!F97,'результаты 2'!H97,'результаты 2'!I97,'результаты 2'!J97)/0.08</f>
        <v>0</v>
      </c>
      <c r="G98" s="37">
        <f>IF('результаты 1'!C97=1,SUM('результаты 1'!M97,'результаты 1'!O97,'результаты 1'!O97,'результаты 1'!R97)/0.07,SUM('результаты 1'!L97,'результаты 1'!R97,'результаты 1'!M97)/0.05)</f>
        <v>42.857142857142854</v>
      </c>
      <c r="H98" s="37">
        <f>'результаты 2'!G97/0.02</f>
        <v>0</v>
      </c>
      <c r="I98" s="37">
        <f>IF('результаты 1'!C97=1,SUM('результаты 1'!I97,'результаты 1'!P97,'результаты 1'!Q97,'результаты 1'!R97,'результаты 1'!I97)/0.07,SUM('результаты 1'!I97,'результаты 1'!N97,'результаты 1'!P97,'результаты 1'!Q97,'результаты 1'!M97,'результаты 1'!P97,'результаты 1'!Q97,'результаты 1'!I97,'результаты 1'!O97)/0.11)</f>
        <v>57.142857142857139</v>
      </c>
      <c r="J98" s="38">
        <f>('результаты 2'!K97+'результаты 2'!L97)/0.02</f>
        <v>0</v>
      </c>
    </row>
    <row r="99" spans="1:10" x14ac:dyDescent="0.25">
      <c r="A99" t="s">
        <v>154</v>
      </c>
      <c r="B99" s="6" t="s">
        <v>39</v>
      </c>
      <c r="C99" s="37">
        <f>IF('результаты 1'!C98=1,SUM('результаты 1'!O98,'результаты 1'!H98,'результаты 1'!D98,'результаты 1'!H98,'результаты 1'!K98,'результаты 1'!H98,'результаты 1'!K98,'результаты 1'!F98,'результаты 1'!G98,'результаты 1'!H98,'результаты 1'!H98)/0.13,SUM('результаты 1'!D98,'результаты 1'!F98,'результаты 1'!L98,'результаты 1'!K98)/0.04)</f>
        <v>69.230769230769226</v>
      </c>
      <c r="D99" s="38"/>
      <c r="E99" s="37">
        <f>IF('результаты 1'!C98=1,SUM('результаты 1'!H98,'результаты 1'!O98,'результаты 1'!L98,'результаты 1'!M98,'результаты 1'!P98,'результаты 1'!Q98,'результаты 1'!E98,'результаты 1'!J98)/0.09,SUM('результаты 1'!G98,'результаты 1'!H98,'результаты 1'!P98,'результаты 1'!Q98,'результаты 1'!E98,'результаты 1'!J98,'результаты 1'!M98)/0.09)</f>
        <v>77.777777777777786</v>
      </c>
      <c r="F99" s="37">
        <f>SUM('результаты 2'!D98,'результаты 2'!E98,'результаты 2'!F98,'результаты 2'!H98,'результаты 2'!I98,'результаты 2'!J98)/0.08</f>
        <v>0</v>
      </c>
      <c r="G99" s="37">
        <f>IF('результаты 1'!C98=1,SUM('результаты 1'!M98,'результаты 1'!O98,'результаты 1'!O98,'результаты 1'!R98)/0.07,SUM('результаты 1'!L98,'результаты 1'!R98,'результаты 1'!M98)/0.05)</f>
        <v>14.285714285714285</v>
      </c>
      <c r="H99" s="37">
        <f>'результаты 2'!G98/0.02</f>
        <v>0</v>
      </c>
      <c r="I99" s="37">
        <f>IF('результаты 1'!C98=1,SUM('результаты 1'!I98,'результаты 1'!P98,'результаты 1'!Q98,'результаты 1'!R98,'результаты 1'!I98)/0.07,SUM('результаты 1'!I98,'результаты 1'!N98,'результаты 1'!P98,'результаты 1'!Q98,'результаты 1'!M98,'результаты 1'!P98,'результаты 1'!Q98,'результаты 1'!I98,'результаты 1'!O98)/0.11)</f>
        <v>28.571428571428569</v>
      </c>
      <c r="J99" s="38">
        <f>('результаты 2'!K98+'результаты 2'!L98)/0.02</f>
        <v>0</v>
      </c>
    </row>
    <row r="100" spans="1:10" x14ac:dyDescent="0.25">
      <c r="A100" t="s">
        <v>155</v>
      </c>
      <c r="B100" s="6" t="s">
        <v>39</v>
      </c>
      <c r="C100" s="37">
        <f>IF('результаты 1'!C99=1,SUM('результаты 1'!O99,'результаты 1'!H99,'результаты 1'!D99,'результаты 1'!H99,'результаты 1'!K99,'результаты 1'!H99,'результаты 1'!K99,'результаты 1'!F99,'результаты 1'!G99,'результаты 1'!H99,'результаты 1'!H99)/0.13,SUM('результаты 1'!D99,'результаты 1'!F99,'результаты 1'!L99,'результаты 1'!K99)/0.04)</f>
        <v>0</v>
      </c>
      <c r="D100" s="38"/>
      <c r="E100" s="37">
        <f>IF('результаты 1'!C99=1,SUM('результаты 1'!H99,'результаты 1'!O99,'результаты 1'!L99,'результаты 1'!M99,'результаты 1'!P99,'результаты 1'!Q99,'результаты 1'!E99,'результаты 1'!J99)/0.09,SUM('результаты 1'!G99,'результаты 1'!H99,'результаты 1'!P99,'результаты 1'!Q99,'результаты 1'!E99,'результаты 1'!J99,'результаты 1'!M99)/0.09)</f>
        <v>0</v>
      </c>
      <c r="F100" s="37">
        <f>SUM('результаты 2'!D99,'результаты 2'!E99,'результаты 2'!F99,'результаты 2'!H99,'результаты 2'!I99,'результаты 2'!J99)/0.08</f>
        <v>0</v>
      </c>
      <c r="G100" s="37">
        <f>IF('результаты 1'!C99=1,SUM('результаты 1'!M99,'результаты 1'!O99,'результаты 1'!O99,'результаты 1'!R99)/0.07,SUM('результаты 1'!L99,'результаты 1'!R99,'результаты 1'!M99)/0.05)</f>
        <v>0</v>
      </c>
      <c r="H100" s="37">
        <f>'результаты 2'!G99/0.02</f>
        <v>0</v>
      </c>
      <c r="I100" s="37">
        <f>IF('результаты 1'!C99=1,SUM('результаты 1'!I99,'результаты 1'!P99,'результаты 1'!Q99,'результаты 1'!R99,'результаты 1'!I99)/0.07,SUM('результаты 1'!I99,'результаты 1'!N99,'результаты 1'!P99,'результаты 1'!Q99,'результаты 1'!M99,'результаты 1'!P99,'результаты 1'!Q99,'результаты 1'!I99,'результаты 1'!O99)/0.11)</f>
        <v>0</v>
      </c>
      <c r="J100" s="38">
        <f>('результаты 2'!K99+'результаты 2'!L99)/0.02</f>
        <v>0</v>
      </c>
    </row>
    <row r="101" spans="1:10" x14ac:dyDescent="0.25">
      <c r="A101" t="s">
        <v>156</v>
      </c>
      <c r="B101" s="6" t="s">
        <v>39</v>
      </c>
      <c r="C101" s="37">
        <f>IF('результаты 1'!C100=1,SUM('результаты 1'!O100,'результаты 1'!H100,'результаты 1'!D100,'результаты 1'!H100,'результаты 1'!K100,'результаты 1'!H100,'результаты 1'!K100,'результаты 1'!F100,'результаты 1'!G100,'результаты 1'!H100,'результаты 1'!H100)/0.13,SUM('результаты 1'!D100,'результаты 1'!F100,'результаты 1'!L100,'результаты 1'!K100)/0.04)</f>
        <v>0</v>
      </c>
      <c r="D101" s="38"/>
      <c r="E101" s="37">
        <f>IF('результаты 1'!C100=1,SUM('результаты 1'!H100,'результаты 1'!O100,'результаты 1'!L100,'результаты 1'!M100,'результаты 1'!P100,'результаты 1'!Q100,'результаты 1'!E100,'результаты 1'!J100)/0.09,SUM('результаты 1'!G100,'результаты 1'!H100,'результаты 1'!P100,'результаты 1'!Q100,'результаты 1'!E100,'результаты 1'!J100,'результаты 1'!M100)/0.09)</f>
        <v>22.222222222222221</v>
      </c>
      <c r="F101" s="37">
        <f>SUM('результаты 2'!D100,'результаты 2'!E100,'результаты 2'!F100,'результаты 2'!H100,'результаты 2'!I100,'результаты 2'!J100)/0.08</f>
        <v>0</v>
      </c>
      <c r="G101" s="37">
        <f>IF('результаты 1'!C100=1,SUM('результаты 1'!M100,'результаты 1'!O100,'результаты 1'!O100,'результаты 1'!R100)/0.07,SUM('результаты 1'!L100,'результаты 1'!R100,'результаты 1'!M100)/0.05)</f>
        <v>0</v>
      </c>
      <c r="H101" s="37">
        <f>'результаты 2'!G100/0.02</f>
        <v>0</v>
      </c>
      <c r="I101" s="37">
        <f>IF('результаты 1'!C100=1,SUM('результаты 1'!I100,'результаты 1'!P100,'результаты 1'!Q100,'результаты 1'!R100,'результаты 1'!I100)/0.07,SUM('результаты 1'!I100,'результаты 1'!N100,'результаты 1'!P100,'результаты 1'!Q100,'результаты 1'!M100,'результаты 1'!P100,'результаты 1'!Q100,'результаты 1'!I100,'результаты 1'!O100)/0.11)</f>
        <v>27.272727272727273</v>
      </c>
      <c r="J101" s="38">
        <f>('результаты 2'!K100+'результаты 2'!L100)/0.02</f>
        <v>0</v>
      </c>
    </row>
    <row r="102" spans="1:10" x14ac:dyDescent="0.25">
      <c r="A102" t="s">
        <v>157</v>
      </c>
      <c r="B102" s="6" t="s">
        <v>39</v>
      </c>
      <c r="C102" s="37">
        <f>IF('результаты 1'!C101=1,SUM('результаты 1'!O101,'результаты 1'!H101,'результаты 1'!D101,'результаты 1'!H101,'результаты 1'!K101,'результаты 1'!H101,'результаты 1'!K101,'результаты 1'!F101,'результаты 1'!G101,'результаты 1'!H101,'результаты 1'!H101)/0.13,SUM('результаты 1'!D101,'результаты 1'!F101,'результаты 1'!L101,'результаты 1'!K101)/0.04)</f>
        <v>46.153846153846153</v>
      </c>
      <c r="D102" s="38"/>
      <c r="E102" s="37">
        <f>IF('результаты 1'!C101=1,SUM('результаты 1'!H101,'результаты 1'!O101,'результаты 1'!L101,'результаты 1'!M101,'результаты 1'!P101,'результаты 1'!Q101,'результаты 1'!E101,'результаты 1'!J101)/0.09,SUM('результаты 1'!G101,'результаты 1'!H101,'результаты 1'!P101,'результаты 1'!Q101,'результаты 1'!E101,'результаты 1'!J101,'результаты 1'!M101)/0.09)</f>
        <v>66.666666666666671</v>
      </c>
      <c r="F102" s="37">
        <f>SUM('результаты 2'!D101,'результаты 2'!E101,'результаты 2'!F101,'результаты 2'!H101,'результаты 2'!I101,'результаты 2'!J101)/0.08</f>
        <v>0</v>
      </c>
      <c r="G102" s="37">
        <f>IF('результаты 1'!C101=1,SUM('результаты 1'!M101,'результаты 1'!O101,'результаты 1'!O101,'результаты 1'!R101)/0.07,SUM('результаты 1'!L101,'результаты 1'!R101,'результаты 1'!M101)/0.05)</f>
        <v>28.571428571428569</v>
      </c>
      <c r="H102" s="37">
        <f>'результаты 2'!G101/0.02</f>
        <v>0</v>
      </c>
      <c r="I102" s="37">
        <f>IF('результаты 1'!C101=1,SUM('результаты 1'!I101,'результаты 1'!P101,'результаты 1'!Q101,'результаты 1'!R101,'результаты 1'!I101)/0.07,SUM('результаты 1'!I101,'результаты 1'!N101,'результаты 1'!P101,'результаты 1'!Q101,'результаты 1'!M101,'результаты 1'!P101,'результаты 1'!Q101,'результаты 1'!I101,'результаты 1'!O101)/0.11)</f>
        <v>71.428571428571416</v>
      </c>
      <c r="J102" s="38">
        <f>('результаты 2'!K101+'результаты 2'!L101)/0.02</f>
        <v>0</v>
      </c>
    </row>
    <row r="103" spans="1:10" x14ac:dyDescent="0.25">
      <c r="A103" t="s">
        <v>158</v>
      </c>
      <c r="B103" s="6" t="s">
        <v>39</v>
      </c>
      <c r="C103" s="37">
        <f>IF('результаты 1'!C102=1,SUM('результаты 1'!O102,'результаты 1'!H102,'результаты 1'!D102,'результаты 1'!H102,'результаты 1'!K102,'результаты 1'!H102,'результаты 1'!K102,'результаты 1'!F102,'результаты 1'!G102,'результаты 1'!H102,'результаты 1'!H102)/0.13,SUM('результаты 1'!D102,'результаты 1'!F102,'результаты 1'!L102,'результаты 1'!K102)/0.04)</f>
        <v>0</v>
      </c>
      <c r="D103" s="38"/>
      <c r="E103" s="37">
        <f>IF('результаты 1'!C102=1,SUM('результаты 1'!H102,'результаты 1'!O102,'результаты 1'!L102,'результаты 1'!M102,'результаты 1'!P102,'результаты 1'!Q102,'результаты 1'!E102,'результаты 1'!J102)/0.09,SUM('результаты 1'!G102,'результаты 1'!H102,'результаты 1'!P102,'результаты 1'!Q102,'результаты 1'!E102,'результаты 1'!J102,'результаты 1'!M102)/0.09)</f>
        <v>0</v>
      </c>
      <c r="F103" s="37">
        <f>SUM('результаты 2'!D102,'результаты 2'!E102,'результаты 2'!F102,'результаты 2'!H102,'результаты 2'!I102,'результаты 2'!J102)/0.08</f>
        <v>0</v>
      </c>
      <c r="G103" s="37">
        <f>IF('результаты 1'!C102=1,SUM('результаты 1'!M102,'результаты 1'!O102,'результаты 1'!O102,'результаты 1'!R102)/0.07,SUM('результаты 1'!L102,'результаты 1'!R102,'результаты 1'!M102)/0.05)</f>
        <v>0</v>
      </c>
      <c r="H103" s="37">
        <f>'результаты 2'!G102/0.02</f>
        <v>0</v>
      </c>
      <c r="I103" s="37">
        <f>IF('результаты 1'!C102=1,SUM('результаты 1'!I102,'результаты 1'!P102,'результаты 1'!Q102,'результаты 1'!R102,'результаты 1'!I102)/0.07,SUM('результаты 1'!I102,'результаты 1'!N102,'результаты 1'!P102,'результаты 1'!Q102,'результаты 1'!M102,'результаты 1'!P102,'результаты 1'!Q102,'результаты 1'!I102,'результаты 1'!O102)/0.11)</f>
        <v>0</v>
      </c>
      <c r="J103" s="38">
        <f>('результаты 2'!K102+'результаты 2'!L102)/0.02</f>
        <v>0</v>
      </c>
    </row>
    <row r="104" spans="1:10" x14ac:dyDescent="0.25">
      <c r="A104" t="s">
        <v>159</v>
      </c>
      <c r="B104" s="6" t="s">
        <v>39</v>
      </c>
      <c r="C104" s="37">
        <f>IF('результаты 1'!C103=1,SUM('результаты 1'!O103,'результаты 1'!H103,'результаты 1'!D103,'результаты 1'!H103,'результаты 1'!K103,'результаты 1'!H103,'результаты 1'!K103,'результаты 1'!F103,'результаты 1'!G103,'результаты 1'!H103,'результаты 1'!H103)/0.13,SUM('результаты 1'!D103,'результаты 1'!F103,'результаты 1'!L103,'результаты 1'!K103)/0.04)</f>
        <v>0</v>
      </c>
      <c r="D104" s="38"/>
      <c r="E104" s="37">
        <f>IF('результаты 1'!C103=1,SUM('результаты 1'!H103,'результаты 1'!O103,'результаты 1'!L103,'результаты 1'!M103,'результаты 1'!P103,'результаты 1'!Q103,'результаты 1'!E103,'результаты 1'!J103)/0.09,SUM('результаты 1'!G103,'результаты 1'!H103,'результаты 1'!P103,'результаты 1'!Q103,'результаты 1'!E103,'результаты 1'!J103,'результаты 1'!M103)/0.09)</f>
        <v>0</v>
      </c>
      <c r="F104" s="37">
        <f>SUM('результаты 2'!D103,'результаты 2'!E103,'результаты 2'!F103,'результаты 2'!H103,'результаты 2'!I103,'результаты 2'!J103)/0.08</f>
        <v>0</v>
      </c>
      <c r="G104" s="37">
        <f>IF('результаты 1'!C103=1,SUM('результаты 1'!M103,'результаты 1'!O103,'результаты 1'!O103,'результаты 1'!R103)/0.07,SUM('результаты 1'!L103,'результаты 1'!R103,'результаты 1'!M103)/0.05)</f>
        <v>0</v>
      </c>
      <c r="H104" s="37">
        <f>'результаты 2'!G103/0.02</f>
        <v>0</v>
      </c>
      <c r="I104" s="37">
        <f>IF('результаты 1'!C103=1,SUM('результаты 1'!I103,'результаты 1'!P103,'результаты 1'!Q103,'результаты 1'!R103,'результаты 1'!I103)/0.07,SUM('результаты 1'!I103,'результаты 1'!N103,'результаты 1'!P103,'результаты 1'!Q103,'результаты 1'!M103,'результаты 1'!P103,'результаты 1'!Q103,'результаты 1'!I103,'результаты 1'!O103)/0.11)</f>
        <v>0</v>
      </c>
      <c r="J104" s="38">
        <f>('результаты 2'!K103+'результаты 2'!L103)/0.02</f>
        <v>0</v>
      </c>
    </row>
    <row r="105" spans="1:10" x14ac:dyDescent="0.25">
      <c r="A105" t="s">
        <v>160</v>
      </c>
      <c r="B105" s="6" t="s">
        <v>39</v>
      </c>
      <c r="C105" s="37">
        <f>IF('результаты 1'!C104=1,SUM('результаты 1'!O104,'результаты 1'!H104,'результаты 1'!D104,'результаты 1'!H104,'результаты 1'!K104,'результаты 1'!H104,'результаты 1'!K104,'результаты 1'!F104,'результаты 1'!G104,'результаты 1'!H104,'результаты 1'!H104)/0.13,SUM('результаты 1'!D104,'результаты 1'!F104,'результаты 1'!L104,'результаты 1'!K104)/0.04)</f>
        <v>75</v>
      </c>
      <c r="D105" s="38"/>
      <c r="E105" s="37">
        <f>IF('результаты 1'!C104=1,SUM('результаты 1'!H104,'результаты 1'!O104,'результаты 1'!L104,'результаты 1'!M104,'результаты 1'!P104,'результаты 1'!Q104,'результаты 1'!E104,'результаты 1'!J104)/0.09,SUM('результаты 1'!G104,'результаты 1'!H104,'результаты 1'!P104,'результаты 1'!Q104,'результаты 1'!E104,'результаты 1'!J104,'результаты 1'!M104)/0.09)</f>
        <v>55.555555555555557</v>
      </c>
      <c r="F105" s="37">
        <f>SUM('результаты 2'!D104,'результаты 2'!E104,'результаты 2'!F104,'результаты 2'!H104,'результаты 2'!I104,'результаты 2'!J104)/0.08</f>
        <v>0</v>
      </c>
      <c r="G105" s="37">
        <f>IF('результаты 1'!C104=1,SUM('результаты 1'!M104,'результаты 1'!O104,'результаты 1'!O104,'результаты 1'!R104)/0.07,SUM('результаты 1'!L104,'результаты 1'!R104,'результаты 1'!M104)/0.05)</f>
        <v>40</v>
      </c>
      <c r="H105" s="37">
        <f>'результаты 2'!G104/0.02</f>
        <v>0</v>
      </c>
      <c r="I105" s="37">
        <f>IF('результаты 1'!C104=1,SUM('результаты 1'!I104,'результаты 1'!P104,'результаты 1'!Q104,'результаты 1'!R104,'результаты 1'!I104)/0.07,SUM('результаты 1'!I104,'результаты 1'!N104,'результаты 1'!P104,'результаты 1'!Q104,'результаты 1'!M104,'результаты 1'!P104,'результаты 1'!Q104,'результаты 1'!I104,'результаты 1'!O104)/0.11)</f>
        <v>36.363636363636367</v>
      </c>
      <c r="J105" s="38">
        <f>('результаты 2'!K104+'результаты 2'!L104)/0.02</f>
        <v>0</v>
      </c>
    </row>
  </sheetData>
  <mergeCells count="7">
    <mergeCell ref="A1:A3"/>
    <mergeCell ref="B1:B3"/>
    <mergeCell ref="C1:I1"/>
    <mergeCell ref="C2:D3"/>
    <mergeCell ref="E2:F3"/>
    <mergeCell ref="G2:H3"/>
    <mergeCell ref="I2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>
      <pane ySplit="3" topLeftCell="A4" activePane="bottomLeft" state="frozen"/>
      <selection pane="bottomLeft" activeCell="C42" sqref="C42"/>
    </sheetView>
  </sheetViews>
  <sheetFormatPr defaultRowHeight="15" x14ac:dyDescent="0.25"/>
  <cols>
    <col min="1" max="1" width="24.28515625" style="5" bestFit="1" customWidth="1"/>
    <col min="2" max="2" width="6.42578125" style="2" bestFit="1" customWidth="1"/>
    <col min="3" max="3" width="4.28515625" style="2" customWidth="1"/>
    <col min="4" max="5" width="5.7109375" style="2" bestFit="1" customWidth="1"/>
    <col min="6" max="6" width="8" style="2" bestFit="1" customWidth="1"/>
    <col min="7" max="12" width="5.7109375" style="2" bestFit="1" customWidth="1"/>
    <col min="13" max="15" width="6" style="2" bestFit="1" customWidth="1"/>
    <col min="16" max="17" width="7.42578125" style="2" bestFit="1" customWidth="1"/>
    <col min="18" max="18" width="6" style="2" bestFit="1" customWidth="1"/>
    <col min="19" max="19" width="6.42578125" style="2" bestFit="1" customWidth="1"/>
  </cols>
  <sheetData>
    <row r="1" spans="1:19" ht="15.75" customHeight="1" thickBot="1" x14ac:dyDescent="0.3">
      <c r="A1" s="81" t="s">
        <v>1</v>
      </c>
      <c r="B1" s="84" t="s">
        <v>0</v>
      </c>
      <c r="C1" s="78" t="s">
        <v>35</v>
      </c>
      <c r="D1" s="116" t="s">
        <v>14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  <c r="S1" s="90" t="s">
        <v>40</v>
      </c>
    </row>
    <row r="2" spans="1:19" ht="15.75" thickBot="1" x14ac:dyDescent="0.3">
      <c r="A2" s="82"/>
      <c r="B2" s="85"/>
      <c r="C2" s="79"/>
      <c r="D2" s="27">
        <v>1</v>
      </c>
      <c r="E2" s="28">
        <v>2</v>
      </c>
      <c r="F2" s="28">
        <v>3</v>
      </c>
      <c r="G2" s="28">
        <v>4</v>
      </c>
      <c r="H2" s="28">
        <v>5</v>
      </c>
      <c r="I2" s="28">
        <v>6</v>
      </c>
      <c r="J2" s="28">
        <v>7</v>
      </c>
      <c r="K2" s="28">
        <v>8</v>
      </c>
      <c r="L2" s="28">
        <v>9</v>
      </c>
      <c r="M2" s="28">
        <v>10</v>
      </c>
      <c r="N2" s="28">
        <v>11</v>
      </c>
      <c r="O2" s="28">
        <v>12</v>
      </c>
      <c r="P2" s="28" t="s">
        <v>46</v>
      </c>
      <c r="Q2" s="29" t="s">
        <v>47</v>
      </c>
      <c r="R2" s="28">
        <v>14</v>
      </c>
      <c r="S2" s="91"/>
    </row>
    <row r="3" spans="1:19" ht="15.75" thickBot="1" x14ac:dyDescent="0.3">
      <c r="A3" s="83"/>
      <c r="B3" s="86"/>
      <c r="C3" s="80"/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92"/>
    </row>
    <row r="4" spans="1:19" x14ac:dyDescent="0.25">
      <c r="A4" t="s">
        <v>60</v>
      </c>
      <c r="B4" s="31" t="s">
        <v>36</v>
      </c>
      <c r="C4" s="20">
        <v>2</v>
      </c>
      <c r="D4" s="13">
        <v>1</v>
      </c>
      <c r="E4" s="11">
        <v>2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0</v>
      </c>
      <c r="L4" s="11">
        <v>0</v>
      </c>
      <c r="M4" s="11">
        <v>2</v>
      </c>
      <c r="N4" s="11">
        <v>0</v>
      </c>
      <c r="O4" s="11">
        <v>1</v>
      </c>
      <c r="P4" s="11">
        <v>1</v>
      </c>
      <c r="Q4" s="11">
        <v>0</v>
      </c>
      <c r="R4" s="11">
        <v>0</v>
      </c>
      <c r="S4" s="12">
        <f t="shared" ref="S4:S35" si="0">SUM(D4:R4)</f>
        <v>12</v>
      </c>
    </row>
    <row r="5" spans="1:19" x14ac:dyDescent="0.25">
      <c r="A5" t="s">
        <v>61</v>
      </c>
      <c r="B5" s="32" t="s">
        <v>36</v>
      </c>
      <c r="C5" s="21">
        <v>1</v>
      </c>
      <c r="D5" s="14">
        <v>0</v>
      </c>
      <c r="E5" s="6">
        <v>0</v>
      </c>
      <c r="F5" s="6">
        <v>2</v>
      </c>
      <c r="G5" s="6">
        <v>1</v>
      </c>
      <c r="H5" s="6">
        <v>1</v>
      </c>
      <c r="I5" s="6">
        <v>0</v>
      </c>
      <c r="J5" s="6">
        <v>1</v>
      </c>
      <c r="K5" s="6">
        <v>0</v>
      </c>
      <c r="L5" s="6">
        <v>1</v>
      </c>
      <c r="M5" s="6">
        <v>0</v>
      </c>
      <c r="N5" s="6" t="s">
        <v>13</v>
      </c>
      <c r="O5" s="6">
        <v>0</v>
      </c>
      <c r="P5" s="6">
        <v>0</v>
      </c>
      <c r="Q5" s="6">
        <v>1</v>
      </c>
      <c r="R5" s="6">
        <v>2</v>
      </c>
      <c r="S5" s="8">
        <f t="shared" si="0"/>
        <v>9</v>
      </c>
    </row>
    <row r="6" spans="1:19" x14ac:dyDescent="0.25">
      <c r="A6" t="s">
        <v>62</v>
      </c>
      <c r="B6" s="32" t="s">
        <v>36</v>
      </c>
      <c r="C6" s="21">
        <v>1</v>
      </c>
      <c r="D6" s="14">
        <v>0</v>
      </c>
      <c r="E6" s="6">
        <v>0</v>
      </c>
      <c r="F6" s="6">
        <v>1</v>
      </c>
      <c r="G6" s="6" t="s">
        <v>13</v>
      </c>
      <c r="H6" s="6">
        <v>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 t="s">
        <v>13</v>
      </c>
      <c r="O6" s="6">
        <v>0</v>
      </c>
      <c r="P6" s="6">
        <v>0</v>
      </c>
      <c r="Q6" s="6">
        <v>1</v>
      </c>
      <c r="R6" s="6">
        <v>0</v>
      </c>
      <c r="S6" s="8">
        <f t="shared" si="0"/>
        <v>3</v>
      </c>
    </row>
    <row r="7" spans="1:19" x14ac:dyDescent="0.25">
      <c r="A7" t="s">
        <v>63</v>
      </c>
      <c r="B7" s="32" t="s">
        <v>36</v>
      </c>
      <c r="C7" s="21">
        <v>2</v>
      </c>
      <c r="D7" s="14">
        <v>1</v>
      </c>
      <c r="E7" s="6">
        <v>2</v>
      </c>
      <c r="F7" s="6">
        <v>1</v>
      </c>
      <c r="G7" s="6">
        <v>1</v>
      </c>
      <c r="H7" s="6">
        <v>0</v>
      </c>
      <c r="I7" s="6">
        <v>1</v>
      </c>
      <c r="J7" s="6">
        <v>1</v>
      </c>
      <c r="K7" s="6">
        <v>0</v>
      </c>
      <c r="L7" s="6">
        <v>1</v>
      </c>
      <c r="M7" s="6" t="s">
        <v>13</v>
      </c>
      <c r="N7" s="6">
        <v>1</v>
      </c>
      <c r="O7" s="6">
        <v>0</v>
      </c>
      <c r="P7" s="6">
        <v>2</v>
      </c>
      <c r="Q7" s="6">
        <v>1</v>
      </c>
      <c r="R7" s="6" t="s">
        <v>13</v>
      </c>
      <c r="S7" s="8">
        <f t="shared" si="0"/>
        <v>12</v>
      </c>
    </row>
    <row r="8" spans="1:19" x14ac:dyDescent="0.25">
      <c r="A8" t="s">
        <v>64</v>
      </c>
      <c r="B8" s="32" t="s">
        <v>36</v>
      </c>
      <c r="C8" s="21">
        <v>1</v>
      </c>
      <c r="D8" s="14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 t="s">
        <v>13</v>
      </c>
      <c r="S8" s="8">
        <f t="shared" si="0"/>
        <v>3</v>
      </c>
    </row>
    <row r="9" spans="1:19" x14ac:dyDescent="0.25">
      <c r="A9" t="s">
        <v>65</v>
      </c>
      <c r="B9" s="32" t="s">
        <v>36</v>
      </c>
      <c r="C9" s="21"/>
      <c r="D9" s="1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8">
        <f t="shared" si="0"/>
        <v>0</v>
      </c>
    </row>
    <row r="10" spans="1:19" x14ac:dyDescent="0.25">
      <c r="A10" t="s">
        <v>66</v>
      </c>
      <c r="B10" s="32" t="s">
        <v>36</v>
      </c>
      <c r="C10" s="21">
        <v>2</v>
      </c>
      <c r="D10" s="14">
        <v>1</v>
      </c>
      <c r="E10" s="6">
        <v>2</v>
      </c>
      <c r="F10" s="6">
        <v>1</v>
      </c>
      <c r="G10" s="6">
        <v>1</v>
      </c>
      <c r="H10" s="6">
        <v>1</v>
      </c>
      <c r="I10" s="6">
        <v>1</v>
      </c>
      <c r="J10" s="6">
        <v>0</v>
      </c>
      <c r="K10" s="6">
        <v>0</v>
      </c>
      <c r="L10" s="6">
        <v>0</v>
      </c>
      <c r="M10" s="6">
        <v>2</v>
      </c>
      <c r="N10" s="6">
        <v>0</v>
      </c>
      <c r="O10" s="6">
        <v>1</v>
      </c>
      <c r="P10" s="6">
        <v>1</v>
      </c>
      <c r="Q10" s="6">
        <v>1</v>
      </c>
      <c r="R10" s="6">
        <v>1</v>
      </c>
      <c r="S10" s="8">
        <f t="shared" si="0"/>
        <v>13</v>
      </c>
    </row>
    <row r="11" spans="1:19" x14ac:dyDescent="0.25">
      <c r="A11" t="s">
        <v>67</v>
      </c>
      <c r="B11" s="32" t="s">
        <v>36</v>
      </c>
      <c r="C11" s="21">
        <v>1</v>
      </c>
      <c r="D11" s="14">
        <v>1</v>
      </c>
      <c r="E11" s="6">
        <v>1</v>
      </c>
      <c r="F11" s="6">
        <v>2</v>
      </c>
      <c r="G11" s="6">
        <v>1</v>
      </c>
      <c r="H11" s="6">
        <v>1</v>
      </c>
      <c r="I11" s="6">
        <v>1</v>
      </c>
      <c r="J11" s="6">
        <v>0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0</v>
      </c>
      <c r="R11" s="6">
        <v>2</v>
      </c>
      <c r="S11" s="8">
        <f t="shared" si="0"/>
        <v>15</v>
      </c>
    </row>
    <row r="12" spans="1:19" x14ac:dyDescent="0.25">
      <c r="A12" t="s">
        <v>68</v>
      </c>
      <c r="B12" s="32" t="s">
        <v>36</v>
      </c>
      <c r="C12" s="21">
        <v>2</v>
      </c>
      <c r="D12" s="14">
        <v>1</v>
      </c>
      <c r="E12" s="6">
        <v>2</v>
      </c>
      <c r="F12" s="6">
        <v>1</v>
      </c>
      <c r="G12" s="6">
        <v>1</v>
      </c>
      <c r="H12" s="6">
        <v>0</v>
      </c>
      <c r="I12" s="6">
        <v>1</v>
      </c>
      <c r="J12" s="6">
        <v>1</v>
      </c>
      <c r="K12" s="6">
        <v>0</v>
      </c>
      <c r="L12" s="6">
        <v>1</v>
      </c>
      <c r="M12" s="6" t="s">
        <v>13</v>
      </c>
      <c r="N12" s="6">
        <v>1</v>
      </c>
      <c r="O12" s="6">
        <v>0</v>
      </c>
      <c r="P12" s="6">
        <v>1</v>
      </c>
      <c r="Q12" s="6">
        <v>1</v>
      </c>
      <c r="R12" s="6" t="s">
        <v>13</v>
      </c>
      <c r="S12" s="8">
        <f t="shared" si="0"/>
        <v>11</v>
      </c>
    </row>
    <row r="13" spans="1:19" x14ac:dyDescent="0.25">
      <c r="A13" t="s">
        <v>69</v>
      </c>
      <c r="B13" s="32" t="s">
        <v>36</v>
      </c>
      <c r="C13" s="21">
        <v>2</v>
      </c>
      <c r="D13" s="14">
        <v>1</v>
      </c>
      <c r="E13" s="6">
        <v>2</v>
      </c>
      <c r="F13" s="6">
        <v>1</v>
      </c>
      <c r="G13" s="6">
        <v>1</v>
      </c>
      <c r="H13" s="6">
        <v>0</v>
      </c>
      <c r="I13" s="6">
        <v>1</v>
      </c>
      <c r="J13" s="6">
        <v>1</v>
      </c>
      <c r="K13" s="6">
        <v>0</v>
      </c>
      <c r="L13" s="6">
        <v>1</v>
      </c>
      <c r="M13" s="6">
        <v>1</v>
      </c>
      <c r="N13" s="6">
        <v>1</v>
      </c>
      <c r="O13" s="6">
        <v>0</v>
      </c>
      <c r="P13" s="6">
        <v>1</v>
      </c>
      <c r="Q13" s="6">
        <v>1</v>
      </c>
      <c r="R13" s="6">
        <v>0</v>
      </c>
      <c r="S13" s="8">
        <f t="shared" si="0"/>
        <v>12</v>
      </c>
    </row>
    <row r="14" spans="1:19" x14ac:dyDescent="0.25">
      <c r="A14" t="s">
        <v>70</v>
      </c>
      <c r="B14" s="32" t="s">
        <v>36</v>
      </c>
      <c r="C14" s="21">
        <v>2</v>
      </c>
      <c r="D14" s="14">
        <v>0</v>
      </c>
      <c r="E14" s="6">
        <v>2</v>
      </c>
      <c r="F14" s="6">
        <v>1</v>
      </c>
      <c r="G14" s="6">
        <v>1</v>
      </c>
      <c r="H14" s="6">
        <v>1</v>
      </c>
      <c r="I14" s="6">
        <v>1</v>
      </c>
      <c r="J14" s="6">
        <v>0</v>
      </c>
      <c r="K14" s="6" t="s">
        <v>13</v>
      </c>
      <c r="L14" s="6">
        <v>0</v>
      </c>
      <c r="M14" s="6">
        <v>1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8">
        <f t="shared" si="0"/>
        <v>8</v>
      </c>
    </row>
    <row r="15" spans="1:19" x14ac:dyDescent="0.25">
      <c r="A15" t="s">
        <v>71</v>
      </c>
      <c r="B15" s="32" t="s">
        <v>36</v>
      </c>
      <c r="C15" s="21">
        <v>2</v>
      </c>
      <c r="D15" s="14">
        <v>1</v>
      </c>
      <c r="E15" s="6">
        <v>2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0</v>
      </c>
      <c r="L15" s="6" t="s">
        <v>13</v>
      </c>
      <c r="M15" s="6">
        <v>2</v>
      </c>
      <c r="N15" s="6">
        <v>1</v>
      </c>
      <c r="O15" s="6">
        <v>1</v>
      </c>
      <c r="P15" s="6">
        <v>2</v>
      </c>
      <c r="Q15" s="6">
        <v>1</v>
      </c>
      <c r="R15" s="6">
        <v>2</v>
      </c>
      <c r="S15" s="8">
        <f t="shared" si="0"/>
        <v>17</v>
      </c>
    </row>
    <row r="16" spans="1:19" x14ac:dyDescent="0.25">
      <c r="A16" t="s">
        <v>72</v>
      </c>
      <c r="B16" s="32" t="s">
        <v>36</v>
      </c>
      <c r="C16" s="21">
        <v>1</v>
      </c>
      <c r="D16" s="14">
        <v>0</v>
      </c>
      <c r="E16" s="6">
        <v>0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0</v>
      </c>
      <c r="Q16" s="6">
        <v>0</v>
      </c>
      <c r="R16" s="6">
        <v>0</v>
      </c>
      <c r="S16" s="8">
        <f t="shared" si="0"/>
        <v>10</v>
      </c>
    </row>
    <row r="17" spans="1:19" x14ac:dyDescent="0.25">
      <c r="A17" t="s">
        <v>73</v>
      </c>
      <c r="B17" s="32" t="s">
        <v>36</v>
      </c>
      <c r="C17" s="21">
        <v>1</v>
      </c>
      <c r="D17" s="14">
        <v>0</v>
      </c>
      <c r="E17" s="6">
        <v>0</v>
      </c>
      <c r="F17" s="6">
        <v>1</v>
      </c>
      <c r="G17" s="6">
        <v>1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1</v>
      </c>
      <c r="N17" s="6">
        <v>1</v>
      </c>
      <c r="O17" s="6">
        <v>0</v>
      </c>
      <c r="P17" s="6">
        <v>1</v>
      </c>
      <c r="Q17" s="6">
        <v>1</v>
      </c>
      <c r="R17" s="6">
        <v>1</v>
      </c>
      <c r="S17" s="8">
        <f t="shared" si="0"/>
        <v>8</v>
      </c>
    </row>
    <row r="18" spans="1:19" x14ac:dyDescent="0.25">
      <c r="A18" t="s">
        <v>74</v>
      </c>
      <c r="B18" s="32" t="s">
        <v>36</v>
      </c>
      <c r="C18" s="21">
        <v>1</v>
      </c>
      <c r="D18" s="14">
        <v>0</v>
      </c>
      <c r="E18" s="6">
        <v>0</v>
      </c>
      <c r="F18" s="6">
        <v>2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0</v>
      </c>
      <c r="N18" s="6">
        <v>0</v>
      </c>
      <c r="O18" s="6">
        <v>2</v>
      </c>
      <c r="P18" s="6">
        <v>0</v>
      </c>
      <c r="Q18" s="6">
        <v>1</v>
      </c>
      <c r="R18" s="6">
        <v>1</v>
      </c>
      <c r="S18" s="8">
        <f t="shared" si="0"/>
        <v>12</v>
      </c>
    </row>
    <row r="19" spans="1:19" x14ac:dyDescent="0.25">
      <c r="A19" t="s">
        <v>75</v>
      </c>
      <c r="B19" s="32" t="s">
        <v>36</v>
      </c>
      <c r="C19" s="21"/>
      <c r="D19" s="1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8">
        <f t="shared" si="0"/>
        <v>0</v>
      </c>
    </row>
    <row r="20" spans="1:19" x14ac:dyDescent="0.25">
      <c r="A20" t="s">
        <v>76</v>
      </c>
      <c r="B20" s="32" t="s">
        <v>36</v>
      </c>
      <c r="C20" s="21">
        <v>1</v>
      </c>
      <c r="D20" s="14">
        <v>0</v>
      </c>
      <c r="E20" s="6">
        <v>0</v>
      </c>
      <c r="F20" s="6">
        <v>1</v>
      </c>
      <c r="G20" s="6">
        <v>1</v>
      </c>
      <c r="H20" s="6">
        <v>0</v>
      </c>
      <c r="I20" s="6">
        <v>0</v>
      </c>
      <c r="J20" s="6">
        <v>1</v>
      </c>
      <c r="K20" s="6">
        <v>0</v>
      </c>
      <c r="L20" s="6">
        <v>0</v>
      </c>
      <c r="M20" s="6">
        <v>1</v>
      </c>
      <c r="N20" s="6">
        <v>2</v>
      </c>
      <c r="O20" s="6">
        <v>0</v>
      </c>
      <c r="P20" s="6">
        <v>1</v>
      </c>
      <c r="Q20" s="6">
        <v>1</v>
      </c>
      <c r="R20" s="6">
        <v>1</v>
      </c>
      <c r="S20" s="8">
        <f t="shared" si="0"/>
        <v>9</v>
      </c>
    </row>
    <row r="21" spans="1:19" x14ac:dyDescent="0.25">
      <c r="A21" t="s">
        <v>77</v>
      </c>
      <c r="B21" s="32" t="s">
        <v>36</v>
      </c>
      <c r="C21" s="21">
        <v>2</v>
      </c>
      <c r="D21" s="14">
        <v>1</v>
      </c>
      <c r="E21" s="6">
        <v>2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0</v>
      </c>
      <c r="M21" s="6">
        <v>1</v>
      </c>
      <c r="N21" s="6">
        <v>1</v>
      </c>
      <c r="O21" s="6">
        <v>1</v>
      </c>
      <c r="P21" s="6">
        <v>2</v>
      </c>
      <c r="Q21" s="6">
        <v>1</v>
      </c>
      <c r="R21" s="6">
        <v>2</v>
      </c>
      <c r="S21" s="8">
        <f t="shared" si="0"/>
        <v>17</v>
      </c>
    </row>
    <row r="22" spans="1:19" x14ac:dyDescent="0.25">
      <c r="A22" t="s">
        <v>78</v>
      </c>
      <c r="B22" s="32" t="s">
        <v>36</v>
      </c>
      <c r="C22" s="21"/>
      <c r="D22" s="1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>
        <f t="shared" si="0"/>
        <v>0</v>
      </c>
    </row>
    <row r="23" spans="1:19" x14ac:dyDescent="0.25">
      <c r="A23" t="s">
        <v>79</v>
      </c>
      <c r="B23" s="32" t="s">
        <v>36</v>
      </c>
      <c r="C23" s="21">
        <v>2</v>
      </c>
      <c r="D23" s="14">
        <v>0</v>
      </c>
      <c r="E23" s="6">
        <v>2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0</v>
      </c>
      <c r="N23" s="6">
        <v>1</v>
      </c>
      <c r="O23" s="6">
        <v>1</v>
      </c>
      <c r="P23" s="6">
        <v>2</v>
      </c>
      <c r="Q23" s="6">
        <v>1</v>
      </c>
      <c r="R23" s="6">
        <v>2</v>
      </c>
      <c r="S23" s="8">
        <f t="shared" si="0"/>
        <v>16</v>
      </c>
    </row>
    <row r="24" spans="1:19" x14ac:dyDescent="0.25">
      <c r="A24" t="s">
        <v>80</v>
      </c>
      <c r="B24" s="32" t="s">
        <v>36</v>
      </c>
      <c r="C24" s="21">
        <v>2</v>
      </c>
      <c r="D24" s="14">
        <v>1</v>
      </c>
      <c r="E24" s="6">
        <v>2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0</v>
      </c>
      <c r="M24" s="6">
        <v>0</v>
      </c>
      <c r="N24" s="6">
        <v>1</v>
      </c>
      <c r="O24" s="6">
        <v>1</v>
      </c>
      <c r="P24" s="6">
        <v>0</v>
      </c>
      <c r="Q24" s="6">
        <v>0</v>
      </c>
      <c r="R24" s="6">
        <v>2</v>
      </c>
      <c r="S24" s="8">
        <f t="shared" si="0"/>
        <v>13</v>
      </c>
    </row>
    <row r="25" spans="1:19" x14ac:dyDescent="0.25">
      <c r="A25" t="s">
        <v>81</v>
      </c>
      <c r="B25" s="32" t="s">
        <v>36</v>
      </c>
      <c r="C25" s="22">
        <v>2</v>
      </c>
      <c r="D25" s="15">
        <v>1</v>
      </c>
      <c r="E25" s="7">
        <v>2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0</v>
      </c>
      <c r="N25" s="7">
        <v>1</v>
      </c>
      <c r="O25" s="7">
        <v>1</v>
      </c>
      <c r="P25" s="7">
        <v>2</v>
      </c>
      <c r="Q25" s="7">
        <v>1</v>
      </c>
      <c r="R25" s="7">
        <v>2</v>
      </c>
      <c r="S25" s="8">
        <f t="shared" si="0"/>
        <v>17</v>
      </c>
    </row>
    <row r="26" spans="1:19" x14ac:dyDescent="0.25">
      <c r="A26" t="s">
        <v>82</v>
      </c>
      <c r="B26" s="32" t="s">
        <v>36</v>
      </c>
      <c r="C26" s="21">
        <v>1</v>
      </c>
      <c r="D26" s="14">
        <v>1</v>
      </c>
      <c r="E26" s="6">
        <v>0</v>
      </c>
      <c r="F26" s="6">
        <v>2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1</v>
      </c>
      <c r="Q26" s="6">
        <v>0</v>
      </c>
      <c r="R26" s="6" t="s">
        <v>13</v>
      </c>
      <c r="S26" s="8">
        <f t="shared" si="0"/>
        <v>6</v>
      </c>
    </row>
    <row r="27" spans="1:19" ht="15.75" thickBot="1" x14ac:dyDescent="0.3">
      <c r="A27" t="s">
        <v>83</v>
      </c>
      <c r="B27" s="33" t="s">
        <v>36</v>
      </c>
      <c r="C27" s="23">
        <v>1</v>
      </c>
      <c r="D27" s="16">
        <v>1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0</v>
      </c>
      <c r="M27" s="9">
        <v>1</v>
      </c>
      <c r="N27" s="9">
        <v>2</v>
      </c>
      <c r="O27" s="9">
        <v>0</v>
      </c>
      <c r="P27" s="9">
        <v>1</v>
      </c>
      <c r="Q27" s="9">
        <v>1</v>
      </c>
      <c r="R27" s="9">
        <v>2</v>
      </c>
      <c r="S27" s="10">
        <f t="shared" si="0"/>
        <v>15</v>
      </c>
    </row>
    <row r="28" spans="1:19" ht="15.75" thickBot="1" x14ac:dyDescent="0.3">
      <c r="A28" t="s">
        <v>84</v>
      </c>
      <c r="B28" s="33" t="s">
        <v>36</v>
      </c>
      <c r="C28" s="12">
        <v>1</v>
      </c>
      <c r="D28" s="17">
        <v>1</v>
      </c>
      <c r="E28" s="11">
        <v>1</v>
      </c>
      <c r="F28" s="11">
        <v>2</v>
      </c>
      <c r="G28" s="11">
        <v>1</v>
      </c>
      <c r="H28" s="11">
        <v>1</v>
      </c>
      <c r="I28" s="11">
        <v>1</v>
      </c>
      <c r="J28" s="11">
        <v>0</v>
      </c>
      <c r="K28" s="11">
        <v>1</v>
      </c>
      <c r="L28" s="11">
        <v>1</v>
      </c>
      <c r="M28" s="11">
        <v>1</v>
      </c>
      <c r="N28" s="11">
        <v>0</v>
      </c>
      <c r="O28" s="11">
        <v>1</v>
      </c>
      <c r="P28" s="11">
        <v>2</v>
      </c>
      <c r="Q28" s="11">
        <v>1</v>
      </c>
      <c r="R28" s="11">
        <v>1</v>
      </c>
      <c r="S28" s="12">
        <f t="shared" si="0"/>
        <v>15</v>
      </c>
    </row>
    <row r="29" spans="1:19" ht="15.75" thickBot="1" x14ac:dyDescent="0.3">
      <c r="A29" t="s">
        <v>85</v>
      </c>
      <c r="B29" s="33" t="s">
        <v>36</v>
      </c>
      <c r="C29" s="8">
        <v>1</v>
      </c>
      <c r="D29" s="18">
        <v>0</v>
      </c>
      <c r="E29" s="6">
        <v>0</v>
      </c>
      <c r="F29" s="6">
        <v>2</v>
      </c>
      <c r="G29" s="6">
        <v>1</v>
      </c>
      <c r="H29" s="6">
        <v>1</v>
      </c>
      <c r="I29" s="6">
        <v>0</v>
      </c>
      <c r="J29" s="6">
        <v>0</v>
      </c>
      <c r="K29" s="6">
        <v>0</v>
      </c>
      <c r="L29" s="6">
        <v>1</v>
      </c>
      <c r="M29" s="6">
        <v>1</v>
      </c>
      <c r="N29" s="6">
        <v>0</v>
      </c>
      <c r="O29" s="6">
        <v>2</v>
      </c>
      <c r="P29" s="6">
        <v>0</v>
      </c>
      <c r="Q29" s="6">
        <v>1</v>
      </c>
      <c r="R29" s="6">
        <v>0</v>
      </c>
      <c r="S29" s="8">
        <f t="shared" si="0"/>
        <v>9</v>
      </c>
    </row>
    <row r="30" spans="1:19" x14ac:dyDescent="0.25">
      <c r="A30" t="s">
        <v>86</v>
      </c>
      <c r="B30" s="34" t="s">
        <v>37</v>
      </c>
      <c r="C30" s="8">
        <v>1</v>
      </c>
      <c r="D30" s="18">
        <v>1</v>
      </c>
      <c r="E30" s="6">
        <v>0</v>
      </c>
      <c r="F30" s="6">
        <v>2</v>
      </c>
      <c r="G30" s="6">
        <v>1</v>
      </c>
      <c r="H30" s="6">
        <v>1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6" t="s">
        <v>13</v>
      </c>
      <c r="O30" s="6">
        <v>2</v>
      </c>
      <c r="P30" s="6">
        <v>0</v>
      </c>
      <c r="Q30" s="6" t="s">
        <v>13</v>
      </c>
      <c r="R30" s="6" t="s">
        <v>13</v>
      </c>
      <c r="S30" s="8">
        <f t="shared" si="0"/>
        <v>8</v>
      </c>
    </row>
    <row r="31" spans="1:19" x14ac:dyDescent="0.25">
      <c r="A31" t="s">
        <v>87</v>
      </c>
      <c r="B31" s="34" t="s">
        <v>37</v>
      </c>
      <c r="C31" s="8"/>
      <c r="D31" s="1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8">
        <f t="shared" si="0"/>
        <v>0</v>
      </c>
    </row>
    <row r="32" spans="1:19" x14ac:dyDescent="0.25">
      <c r="A32" t="s">
        <v>88</v>
      </c>
      <c r="B32" s="34" t="s">
        <v>37</v>
      </c>
      <c r="C32" s="8"/>
      <c r="D32" s="1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8">
        <f t="shared" si="0"/>
        <v>0</v>
      </c>
    </row>
    <row r="33" spans="1:19" x14ac:dyDescent="0.25">
      <c r="A33" t="s">
        <v>89</v>
      </c>
      <c r="B33" s="34" t="s">
        <v>37</v>
      </c>
      <c r="C33" s="8">
        <v>1</v>
      </c>
      <c r="D33" s="18">
        <v>0</v>
      </c>
      <c r="E33" s="6">
        <v>0</v>
      </c>
      <c r="F33" s="6">
        <v>1</v>
      </c>
      <c r="G33" s="6">
        <v>1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 t="s">
        <v>13</v>
      </c>
      <c r="S33" s="8">
        <f t="shared" si="0"/>
        <v>3</v>
      </c>
    </row>
    <row r="34" spans="1:19" x14ac:dyDescent="0.25">
      <c r="A34" t="s">
        <v>90</v>
      </c>
      <c r="B34" s="34" t="s">
        <v>37</v>
      </c>
      <c r="C34" s="8"/>
      <c r="D34" s="18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8">
        <f t="shared" si="0"/>
        <v>0</v>
      </c>
    </row>
    <row r="35" spans="1:19" x14ac:dyDescent="0.25">
      <c r="A35" t="s">
        <v>91</v>
      </c>
      <c r="B35" s="34" t="s">
        <v>37</v>
      </c>
      <c r="C35" s="8"/>
      <c r="D35" s="1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8">
        <f t="shared" si="0"/>
        <v>0</v>
      </c>
    </row>
    <row r="36" spans="1:19" x14ac:dyDescent="0.25">
      <c r="A36" t="s">
        <v>92</v>
      </c>
      <c r="B36" s="34" t="s">
        <v>37</v>
      </c>
      <c r="C36" s="8">
        <v>2</v>
      </c>
      <c r="D36" s="18">
        <v>1</v>
      </c>
      <c r="E36" s="6">
        <v>2</v>
      </c>
      <c r="F36" s="6">
        <v>1</v>
      </c>
      <c r="G36" s="6">
        <v>1</v>
      </c>
      <c r="H36" s="6">
        <v>0</v>
      </c>
      <c r="I36" s="6">
        <v>1</v>
      </c>
      <c r="J36" s="6">
        <v>0</v>
      </c>
      <c r="K36" s="6">
        <v>1</v>
      </c>
      <c r="L36" s="6">
        <v>0</v>
      </c>
      <c r="M36" s="6">
        <v>1</v>
      </c>
      <c r="N36" s="6">
        <v>0</v>
      </c>
      <c r="O36" s="6">
        <v>1</v>
      </c>
      <c r="P36" s="6">
        <v>0</v>
      </c>
      <c r="Q36" s="6">
        <v>1</v>
      </c>
      <c r="R36" s="6">
        <v>1</v>
      </c>
      <c r="S36" s="8">
        <f t="shared" ref="S36:S67" si="1">SUM(D36:R36)</f>
        <v>11</v>
      </c>
    </row>
    <row r="37" spans="1:19" x14ac:dyDescent="0.25">
      <c r="A37" t="s">
        <v>93</v>
      </c>
      <c r="B37" s="34" t="s">
        <v>37</v>
      </c>
      <c r="C37" s="8">
        <v>1</v>
      </c>
      <c r="D37" s="18">
        <v>0</v>
      </c>
      <c r="E37" s="6">
        <v>0</v>
      </c>
      <c r="F37" s="6">
        <v>1</v>
      </c>
      <c r="G37" s="6">
        <v>0</v>
      </c>
      <c r="H37" s="6">
        <v>1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 t="s">
        <v>13</v>
      </c>
      <c r="O37" s="6" t="s">
        <v>13</v>
      </c>
      <c r="P37" s="6" t="s">
        <v>13</v>
      </c>
      <c r="Q37" s="6" t="s">
        <v>13</v>
      </c>
      <c r="R37" s="6" t="s">
        <v>13</v>
      </c>
      <c r="S37" s="8">
        <f t="shared" si="1"/>
        <v>2</v>
      </c>
    </row>
    <row r="38" spans="1:19" x14ac:dyDescent="0.25">
      <c r="A38" t="s">
        <v>94</v>
      </c>
      <c r="B38" s="34" t="s">
        <v>37</v>
      </c>
      <c r="C38" s="8">
        <v>2</v>
      </c>
      <c r="D38" s="18">
        <v>1</v>
      </c>
      <c r="E38" s="6">
        <v>2</v>
      </c>
      <c r="F38" s="6">
        <v>1</v>
      </c>
      <c r="G38" s="6">
        <v>0</v>
      </c>
      <c r="H38" s="6">
        <v>1</v>
      </c>
      <c r="I38" s="6">
        <v>1</v>
      </c>
      <c r="J38" s="6">
        <v>0</v>
      </c>
      <c r="K38" s="6">
        <v>1</v>
      </c>
      <c r="L38" s="6">
        <v>1</v>
      </c>
      <c r="M38" s="6">
        <v>0</v>
      </c>
      <c r="N38" s="6">
        <v>1</v>
      </c>
      <c r="O38" s="6">
        <v>1</v>
      </c>
      <c r="P38" s="6">
        <v>2</v>
      </c>
      <c r="Q38" s="6">
        <v>1</v>
      </c>
      <c r="R38" s="6">
        <v>0</v>
      </c>
      <c r="S38" s="8">
        <f t="shared" si="1"/>
        <v>13</v>
      </c>
    </row>
    <row r="39" spans="1:19" x14ac:dyDescent="0.25">
      <c r="A39" t="s">
        <v>95</v>
      </c>
      <c r="B39" s="34" t="s">
        <v>37</v>
      </c>
      <c r="C39" s="8">
        <v>2</v>
      </c>
      <c r="D39" s="18">
        <v>0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1</v>
      </c>
      <c r="M39" s="6">
        <v>0</v>
      </c>
      <c r="N39" s="6">
        <v>0</v>
      </c>
      <c r="O39" s="6">
        <v>0</v>
      </c>
      <c r="P39" s="6">
        <v>0</v>
      </c>
      <c r="Q39" s="6">
        <v>1</v>
      </c>
      <c r="R39" s="6">
        <v>0</v>
      </c>
      <c r="S39" s="8">
        <f t="shared" si="1"/>
        <v>4</v>
      </c>
    </row>
    <row r="40" spans="1:19" x14ac:dyDescent="0.25">
      <c r="A40" t="s">
        <v>96</v>
      </c>
      <c r="B40" s="34" t="s">
        <v>37</v>
      </c>
      <c r="C40" s="8">
        <v>1</v>
      </c>
      <c r="D40" s="18">
        <v>0</v>
      </c>
      <c r="E40" s="6">
        <v>0</v>
      </c>
      <c r="F40" s="6">
        <v>1</v>
      </c>
      <c r="G40" s="6">
        <v>1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0</v>
      </c>
      <c r="N40" s="6">
        <v>1</v>
      </c>
      <c r="O40" s="6">
        <v>2</v>
      </c>
      <c r="P40" s="6">
        <v>0</v>
      </c>
      <c r="Q40" s="6">
        <v>0</v>
      </c>
      <c r="R40" s="6" t="s">
        <v>13</v>
      </c>
      <c r="S40" s="8">
        <f t="shared" si="1"/>
        <v>6</v>
      </c>
    </row>
    <row r="41" spans="1:19" x14ac:dyDescent="0.25">
      <c r="A41" t="s">
        <v>97</v>
      </c>
      <c r="B41" s="34" t="s">
        <v>37</v>
      </c>
      <c r="C41" s="8">
        <v>2</v>
      </c>
      <c r="D41" s="18">
        <v>0</v>
      </c>
      <c r="E41" s="6">
        <v>2</v>
      </c>
      <c r="F41" s="6">
        <v>1</v>
      </c>
      <c r="G41" s="6">
        <v>0</v>
      </c>
      <c r="H41" s="6">
        <v>1</v>
      </c>
      <c r="I41" s="6">
        <v>1</v>
      </c>
      <c r="J41" s="6">
        <v>0</v>
      </c>
      <c r="K41" s="6">
        <v>1</v>
      </c>
      <c r="L41" s="6">
        <v>1</v>
      </c>
      <c r="M41" s="6">
        <v>1</v>
      </c>
      <c r="N41" s="6">
        <v>0</v>
      </c>
      <c r="O41" s="6">
        <v>0</v>
      </c>
      <c r="P41" s="6">
        <v>0</v>
      </c>
      <c r="Q41" s="6">
        <v>1</v>
      </c>
      <c r="R41" s="6">
        <v>0</v>
      </c>
      <c r="S41" s="8">
        <f t="shared" si="1"/>
        <v>9</v>
      </c>
    </row>
    <row r="42" spans="1:19" x14ac:dyDescent="0.25">
      <c r="A42" t="s">
        <v>98</v>
      </c>
      <c r="B42" s="34" t="s">
        <v>37</v>
      </c>
      <c r="C42" s="8"/>
      <c r="D42" s="1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8">
        <f t="shared" si="1"/>
        <v>0</v>
      </c>
    </row>
    <row r="43" spans="1:19" x14ac:dyDescent="0.25">
      <c r="A43" t="s">
        <v>99</v>
      </c>
      <c r="B43" s="34" t="s">
        <v>37</v>
      </c>
      <c r="C43" s="8">
        <v>2</v>
      </c>
      <c r="D43" s="18">
        <v>0</v>
      </c>
      <c r="E43" s="6">
        <v>1</v>
      </c>
      <c r="F43" s="6">
        <v>1</v>
      </c>
      <c r="G43" s="6">
        <v>0</v>
      </c>
      <c r="H43" s="6">
        <v>0</v>
      </c>
      <c r="I43" s="6">
        <v>1</v>
      </c>
      <c r="J43" s="6">
        <v>0</v>
      </c>
      <c r="K43" s="6">
        <v>0</v>
      </c>
      <c r="L43" s="6">
        <v>1</v>
      </c>
      <c r="M43" s="6" t="s">
        <v>13</v>
      </c>
      <c r="N43" s="6">
        <v>1</v>
      </c>
      <c r="O43" s="6">
        <v>1</v>
      </c>
      <c r="P43" s="6">
        <v>2</v>
      </c>
      <c r="Q43" s="6">
        <v>1</v>
      </c>
      <c r="R43" s="6" t="s">
        <v>13</v>
      </c>
      <c r="S43" s="8">
        <f t="shared" si="1"/>
        <v>9</v>
      </c>
    </row>
    <row r="44" spans="1:19" x14ac:dyDescent="0.25">
      <c r="A44" t="s">
        <v>100</v>
      </c>
      <c r="B44" s="34" t="s">
        <v>37</v>
      </c>
      <c r="C44" s="8">
        <v>1</v>
      </c>
      <c r="D44" s="18">
        <v>1</v>
      </c>
      <c r="E44" s="6">
        <v>0</v>
      </c>
      <c r="F44" s="6">
        <v>2</v>
      </c>
      <c r="G44" s="6" t="s">
        <v>13</v>
      </c>
      <c r="H44" s="6">
        <v>1</v>
      </c>
      <c r="I44" s="6">
        <v>1</v>
      </c>
      <c r="J44" s="6" t="s">
        <v>13</v>
      </c>
      <c r="K44" s="6">
        <v>1</v>
      </c>
      <c r="L44" s="6">
        <v>1</v>
      </c>
      <c r="M44" s="6" t="s">
        <v>13</v>
      </c>
      <c r="N44" s="6" t="s">
        <v>13</v>
      </c>
      <c r="O44" s="6" t="s">
        <v>13</v>
      </c>
      <c r="P44" s="6">
        <v>0</v>
      </c>
      <c r="Q44" s="6">
        <v>1</v>
      </c>
      <c r="R44" s="6" t="s">
        <v>13</v>
      </c>
      <c r="S44" s="8">
        <f t="shared" si="1"/>
        <v>8</v>
      </c>
    </row>
    <row r="45" spans="1:19" x14ac:dyDescent="0.25">
      <c r="A45" t="s">
        <v>101</v>
      </c>
      <c r="B45" s="34" t="s">
        <v>37</v>
      </c>
      <c r="C45" s="8">
        <v>2</v>
      </c>
      <c r="D45" s="18">
        <v>0</v>
      </c>
      <c r="E45" s="6">
        <v>1</v>
      </c>
      <c r="F45" s="6">
        <v>1</v>
      </c>
      <c r="G45" s="6">
        <v>1</v>
      </c>
      <c r="H45" s="6">
        <v>1</v>
      </c>
      <c r="I45" s="6">
        <v>0</v>
      </c>
      <c r="J45" s="6">
        <v>0</v>
      </c>
      <c r="K45" s="6" t="s">
        <v>13</v>
      </c>
      <c r="L45" s="6">
        <v>0</v>
      </c>
      <c r="M45" s="6" t="s">
        <v>13</v>
      </c>
      <c r="N45" s="6">
        <v>0</v>
      </c>
      <c r="O45" s="6">
        <v>1</v>
      </c>
      <c r="P45" s="6">
        <v>1</v>
      </c>
      <c r="Q45" s="6">
        <v>0</v>
      </c>
      <c r="R45" s="6" t="s">
        <v>13</v>
      </c>
      <c r="S45" s="8">
        <f t="shared" si="1"/>
        <v>6</v>
      </c>
    </row>
    <row r="46" spans="1:19" x14ac:dyDescent="0.25">
      <c r="A46" t="s">
        <v>102</v>
      </c>
      <c r="B46" s="34" t="s">
        <v>37</v>
      </c>
      <c r="C46" s="8">
        <v>1</v>
      </c>
      <c r="D46" s="18">
        <v>0</v>
      </c>
      <c r="E46" s="6">
        <v>0</v>
      </c>
      <c r="F46" s="6">
        <v>1</v>
      </c>
      <c r="G46" s="6" t="s">
        <v>13</v>
      </c>
      <c r="H46" s="6">
        <v>0</v>
      </c>
      <c r="I46" s="6">
        <v>0</v>
      </c>
      <c r="J46" s="6">
        <v>1</v>
      </c>
      <c r="K46" s="6">
        <v>0</v>
      </c>
      <c r="L46" s="6">
        <v>1</v>
      </c>
      <c r="M46" s="6">
        <v>0</v>
      </c>
      <c r="N46" s="6">
        <v>0</v>
      </c>
      <c r="O46" s="6" t="s">
        <v>13</v>
      </c>
      <c r="P46" s="6" t="s">
        <v>13</v>
      </c>
      <c r="Q46" s="6" t="s">
        <v>13</v>
      </c>
      <c r="R46" s="6" t="s">
        <v>13</v>
      </c>
      <c r="S46" s="8">
        <f t="shared" si="1"/>
        <v>3</v>
      </c>
    </row>
    <row r="47" spans="1:19" x14ac:dyDescent="0.25">
      <c r="A47" t="s">
        <v>103</v>
      </c>
      <c r="B47" s="34" t="s">
        <v>37</v>
      </c>
      <c r="C47" s="8">
        <v>1</v>
      </c>
      <c r="D47" s="18">
        <v>0</v>
      </c>
      <c r="E47" s="6">
        <v>0</v>
      </c>
      <c r="F47" s="6">
        <v>1</v>
      </c>
      <c r="G47" s="6">
        <v>1</v>
      </c>
      <c r="H47" s="6">
        <v>1</v>
      </c>
      <c r="I47" s="6">
        <v>1</v>
      </c>
      <c r="J47" s="6">
        <v>1</v>
      </c>
      <c r="K47" s="6">
        <v>0</v>
      </c>
      <c r="L47" s="6">
        <v>0</v>
      </c>
      <c r="M47" s="6">
        <v>1</v>
      </c>
      <c r="N47" s="6">
        <v>1</v>
      </c>
      <c r="O47" s="6">
        <v>0</v>
      </c>
      <c r="P47" s="6">
        <v>0</v>
      </c>
      <c r="Q47" s="6">
        <v>0</v>
      </c>
      <c r="R47" s="6" t="s">
        <v>13</v>
      </c>
      <c r="S47" s="8">
        <f t="shared" si="1"/>
        <v>7</v>
      </c>
    </row>
    <row r="48" spans="1:19" x14ac:dyDescent="0.25">
      <c r="A48" t="s">
        <v>104</v>
      </c>
      <c r="B48" s="34" t="s">
        <v>37</v>
      </c>
      <c r="C48" s="8">
        <v>2</v>
      </c>
      <c r="D48" s="18">
        <v>0</v>
      </c>
      <c r="E48" s="6">
        <v>2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1</v>
      </c>
      <c r="Q48" s="6">
        <v>0</v>
      </c>
      <c r="R48" s="6" t="s">
        <v>13</v>
      </c>
      <c r="S48" s="8">
        <f t="shared" si="1"/>
        <v>4</v>
      </c>
    </row>
    <row r="49" spans="1:19" x14ac:dyDescent="0.25">
      <c r="A49" t="s">
        <v>105</v>
      </c>
      <c r="B49" s="34" t="s">
        <v>37</v>
      </c>
      <c r="C49" s="8">
        <v>1</v>
      </c>
      <c r="D49" s="18">
        <v>1</v>
      </c>
      <c r="E49" s="6">
        <v>0</v>
      </c>
      <c r="F49" s="6">
        <v>2</v>
      </c>
      <c r="G49" s="6">
        <v>1</v>
      </c>
      <c r="H49" s="6">
        <v>1</v>
      </c>
      <c r="I49" s="6">
        <v>0</v>
      </c>
      <c r="J49" s="6">
        <v>1</v>
      </c>
      <c r="K49" s="6">
        <v>0</v>
      </c>
      <c r="L49" s="6">
        <v>0</v>
      </c>
      <c r="M49" s="6">
        <v>1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8">
        <f t="shared" si="1"/>
        <v>7</v>
      </c>
    </row>
    <row r="50" spans="1:19" ht="15.75" thickBot="1" x14ac:dyDescent="0.3">
      <c r="A50" t="s">
        <v>106</v>
      </c>
      <c r="B50" s="35" t="s">
        <v>37</v>
      </c>
      <c r="C50" s="10">
        <v>1</v>
      </c>
      <c r="D50" s="19">
        <v>1</v>
      </c>
      <c r="E50" s="9">
        <v>1</v>
      </c>
      <c r="F50" s="9">
        <v>2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0</v>
      </c>
      <c r="N50" s="9">
        <v>0</v>
      </c>
      <c r="O50" s="9" t="s">
        <v>13</v>
      </c>
      <c r="P50" s="9">
        <v>1</v>
      </c>
      <c r="Q50" s="9">
        <v>1</v>
      </c>
      <c r="R50" s="9">
        <v>0</v>
      </c>
      <c r="S50" s="10">
        <f t="shared" si="1"/>
        <v>12</v>
      </c>
    </row>
    <row r="51" spans="1:19" ht="15.75" thickBot="1" x14ac:dyDescent="0.3">
      <c r="A51" t="s">
        <v>107</v>
      </c>
      <c r="B51" s="35" t="s">
        <v>37</v>
      </c>
      <c r="C51" s="12">
        <v>2</v>
      </c>
      <c r="D51" s="17">
        <v>1</v>
      </c>
      <c r="E51" s="11">
        <v>1</v>
      </c>
      <c r="F51" s="11">
        <v>1</v>
      </c>
      <c r="G51" s="11">
        <v>1</v>
      </c>
      <c r="H51" s="11">
        <v>1</v>
      </c>
      <c r="I51" s="11">
        <v>1</v>
      </c>
      <c r="J51" s="11">
        <v>1</v>
      </c>
      <c r="K51" s="11">
        <v>0</v>
      </c>
      <c r="L51" s="11">
        <v>1</v>
      </c>
      <c r="M51" s="11">
        <v>0</v>
      </c>
      <c r="N51" s="11">
        <v>0</v>
      </c>
      <c r="O51" s="11">
        <v>0</v>
      </c>
      <c r="P51" s="11">
        <v>0</v>
      </c>
      <c r="Q51" s="11">
        <v>1</v>
      </c>
      <c r="R51" s="11">
        <v>0</v>
      </c>
      <c r="S51" s="12">
        <f t="shared" si="1"/>
        <v>9</v>
      </c>
    </row>
    <row r="52" spans="1:19" ht="15.75" thickBot="1" x14ac:dyDescent="0.3">
      <c r="A52" t="s">
        <v>108</v>
      </c>
      <c r="B52" s="35" t="s">
        <v>37</v>
      </c>
      <c r="C52" s="8"/>
      <c r="D52" s="18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8">
        <f t="shared" si="1"/>
        <v>0</v>
      </c>
    </row>
    <row r="53" spans="1:19" ht="15.75" thickBot="1" x14ac:dyDescent="0.3">
      <c r="A53" t="s">
        <v>109</v>
      </c>
      <c r="B53" s="35" t="s">
        <v>37</v>
      </c>
      <c r="C53" s="8">
        <v>2</v>
      </c>
      <c r="D53" s="18">
        <v>0</v>
      </c>
      <c r="E53" s="6">
        <v>1</v>
      </c>
      <c r="F53" s="6">
        <v>0</v>
      </c>
      <c r="G53" s="6">
        <v>0</v>
      </c>
      <c r="H53" s="6">
        <v>1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0</v>
      </c>
      <c r="R53" s="6" t="s">
        <v>13</v>
      </c>
      <c r="S53" s="8">
        <f t="shared" si="1"/>
        <v>4</v>
      </c>
    </row>
    <row r="54" spans="1:19" ht="15.75" thickBot="1" x14ac:dyDescent="0.3">
      <c r="A54" t="s">
        <v>110</v>
      </c>
      <c r="B54" s="35" t="s">
        <v>37</v>
      </c>
      <c r="C54" s="8">
        <v>2</v>
      </c>
      <c r="D54" s="18">
        <v>1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8">
        <f t="shared" si="1"/>
        <v>3</v>
      </c>
    </row>
    <row r="55" spans="1:19" x14ac:dyDescent="0.25">
      <c r="A55" t="s">
        <v>111</v>
      </c>
      <c r="B55" s="34" t="s">
        <v>38</v>
      </c>
      <c r="C55" s="8"/>
      <c r="D55" s="1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8">
        <f t="shared" si="1"/>
        <v>0</v>
      </c>
    </row>
    <row r="56" spans="1:19" x14ac:dyDescent="0.25">
      <c r="A56" t="s">
        <v>112</v>
      </c>
      <c r="B56" s="34" t="s">
        <v>38</v>
      </c>
      <c r="C56" s="8">
        <v>1</v>
      </c>
      <c r="D56" s="18">
        <v>1</v>
      </c>
      <c r="E56" s="6">
        <v>1</v>
      </c>
      <c r="F56" s="6">
        <v>2</v>
      </c>
      <c r="G56" s="6">
        <v>1</v>
      </c>
      <c r="H56" s="6">
        <v>1</v>
      </c>
      <c r="I56" s="6">
        <v>1</v>
      </c>
      <c r="J56" s="6">
        <v>1</v>
      </c>
      <c r="K56" s="6">
        <v>1</v>
      </c>
      <c r="L56" s="6">
        <v>1</v>
      </c>
      <c r="M56" s="6">
        <v>0</v>
      </c>
      <c r="N56" s="6">
        <v>2</v>
      </c>
      <c r="O56" s="6">
        <v>1</v>
      </c>
      <c r="P56" s="6">
        <v>2</v>
      </c>
      <c r="Q56" s="6">
        <v>1</v>
      </c>
      <c r="R56" s="6">
        <v>2</v>
      </c>
      <c r="S56" s="8">
        <f t="shared" si="1"/>
        <v>18</v>
      </c>
    </row>
    <row r="57" spans="1:19" x14ac:dyDescent="0.25">
      <c r="A57" t="s">
        <v>113</v>
      </c>
      <c r="B57" s="34" t="s">
        <v>38</v>
      </c>
      <c r="C57" s="8">
        <v>1</v>
      </c>
      <c r="D57" s="18">
        <v>1</v>
      </c>
      <c r="E57" s="6">
        <v>0</v>
      </c>
      <c r="F57" s="6">
        <v>1</v>
      </c>
      <c r="G57" s="6">
        <v>1</v>
      </c>
      <c r="H57" s="6">
        <v>1</v>
      </c>
      <c r="I57" s="6">
        <v>0</v>
      </c>
      <c r="J57" s="6">
        <v>1</v>
      </c>
      <c r="K57" s="6">
        <v>0</v>
      </c>
      <c r="L57" s="6">
        <v>1</v>
      </c>
      <c r="M57" s="6">
        <v>0</v>
      </c>
      <c r="N57" s="6">
        <v>2</v>
      </c>
      <c r="O57" s="6" t="s">
        <v>13</v>
      </c>
      <c r="P57" s="6">
        <v>0</v>
      </c>
      <c r="Q57" s="6">
        <v>0</v>
      </c>
      <c r="R57" s="6">
        <v>0</v>
      </c>
      <c r="S57" s="8">
        <f t="shared" si="1"/>
        <v>8</v>
      </c>
    </row>
    <row r="58" spans="1:19" x14ac:dyDescent="0.25">
      <c r="A58" t="s">
        <v>114</v>
      </c>
      <c r="B58" s="34" t="s">
        <v>38</v>
      </c>
      <c r="C58" s="8">
        <v>2</v>
      </c>
      <c r="D58" s="18">
        <v>1</v>
      </c>
      <c r="E58" s="6">
        <v>2</v>
      </c>
      <c r="F58" s="6">
        <v>1</v>
      </c>
      <c r="G58" s="6">
        <v>1</v>
      </c>
      <c r="H58" s="6">
        <v>0</v>
      </c>
      <c r="I58" s="6" t="s">
        <v>13</v>
      </c>
      <c r="J58" s="6">
        <v>1</v>
      </c>
      <c r="K58" s="6" t="s">
        <v>13</v>
      </c>
      <c r="L58" s="6">
        <v>0</v>
      </c>
      <c r="M58" s="6" t="s">
        <v>13</v>
      </c>
      <c r="N58" s="6" t="s">
        <v>13</v>
      </c>
      <c r="O58" s="6" t="s">
        <v>13</v>
      </c>
      <c r="P58" s="6" t="s">
        <v>13</v>
      </c>
      <c r="Q58" s="6" t="s">
        <v>13</v>
      </c>
      <c r="R58" s="6" t="s">
        <v>13</v>
      </c>
      <c r="S58" s="8">
        <f t="shared" si="1"/>
        <v>6</v>
      </c>
    </row>
    <row r="59" spans="1:19" x14ac:dyDescent="0.25">
      <c r="A59" t="s">
        <v>115</v>
      </c>
      <c r="B59" s="34" t="s">
        <v>38</v>
      </c>
      <c r="C59" s="8"/>
      <c r="D59" s="1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8">
        <f t="shared" si="1"/>
        <v>0</v>
      </c>
    </row>
    <row r="60" spans="1:19" x14ac:dyDescent="0.25">
      <c r="A60" t="s">
        <v>116</v>
      </c>
      <c r="B60" s="34" t="s">
        <v>38</v>
      </c>
      <c r="C60" s="8">
        <v>1</v>
      </c>
      <c r="D60" s="18">
        <v>0</v>
      </c>
      <c r="E60" s="6">
        <v>1</v>
      </c>
      <c r="F60" s="6">
        <v>2</v>
      </c>
      <c r="G60" s="6">
        <v>0</v>
      </c>
      <c r="H60" s="6">
        <v>1</v>
      </c>
      <c r="I60" s="6">
        <v>1</v>
      </c>
      <c r="J60" s="6">
        <v>1</v>
      </c>
      <c r="K60" s="6">
        <v>1</v>
      </c>
      <c r="L60" s="6">
        <v>1</v>
      </c>
      <c r="M60" s="6">
        <v>0</v>
      </c>
      <c r="N60" s="6">
        <v>0</v>
      </c>
      <c r="O60" s="6">
        <v>1</v>
      </c>
      <c r="P60" s="6">
        <v>2</v>
      </c>
      <c r="Q60" s="6">
        <v>1</v>
      </c>
      <c r="R60" s="6" t="s">
        <v>13</v>
      </c>
      <c r="S60" s="8">
        <f t="shared" si="1"/>
        <v>12</v>
      </c>
    </row>
    <row r="61" spans="1:19" x14ac:dyDescent="0.25">
      <c r="A61" t="s">
        <v>117</v>
      </c>
      <c r="B61" s="34" t="s">
        <v>38</v>
      </c>
      <c r="C61" s="8">
        <v>2</v>
      </c>
      <c r="D61" s="18">
        <v>1</v>
      </c>
      <c r="E61" s="6">
        <v>2</v>
      </c>
      <c r="F61" s="6">
        <v>1</v>
      </c>
      <c r="G61" s="6">
        <v>1</v>
      </c>
      <c r="H61" s="6">
        <v>0</v>
      </c>
      <c r="I61" s="6">
        <v>1</v>
      </c>
      <c r="J61" s="6">
        <v>0</v>
      </c>
      <c r="K61" s="6">
        <v>0</v>
      </c>
      <c r="L61" s="6">
        <v>1</v>
      </c>
      <c r="M61" s="6">
        <v>0</v>
      </c>
      <c r="N61" s="6">
        <v>1</v>
      </c>
      <c r="O61" s="6">
        <v>1</v>
      </c>
      <c r="P61" s="6">
        <v>1</v>
      </c>
      <c r="Q61" s="6">
        <v>1</v>
      </c>
      <c r="R61" s="6">
        <v>2</v>
      </c>
      <c r="S61" s="8">
        <f t="shared" si="1"/>
        <v>13</v>
      </c>
    </row>
    <row r="62" spans="1:19" x14ac:dyDescent="0.25">
      <c r="A62" t="s">
        <v>118</v>
      </c>
      <c r="B62" s="34" t="s">
        <v>38</v>
      </c>
      <c r="C62" s="8">
        <v>2</v>
      </c>
      <c r="D62" s="18">
        <v>1</v>
      </c>
      <c r="E62" s="6">
        <v>2</v>
      </c>
      <c r="F62" s="6">
        <v>1</v>
      </c>
      <c r="G62" s="6">
        <v>0</v>
      </c>
      <c r="H62" s="6">
        <v>0</v>
      </c>
      <c r="I62" s="6">
        <v>1</v>
      </c>
      <c r="J62" s="6">
        <v>1</v>
      </c>
      <c r="K62" s="6" t="s">
        <v>13</v>
      </c>
      <c r="L62" s="6">
        <v>0</v>
      </c>
      <c r="M62" s="6" t="s">
        <v>13</v>
      </c>
      <c r="N62" s="6">
        <v>0</v>
      </c>
      <c r="O62" s="6">
        <v>1</v>
      </c>
      <c r="P62" s="6">
        <v>2</v>
      </c>
      <c r="Q62" s="6">
        <v>1</v>
      </c>
      <c r="R62" s="6" t="s">
        <v>13</v>
      </c>
      <c r="S62" s="8">
        <f t="shared" si="1"/>
        <v>10</v>
      </c>
    </row>
    <row r="63" spans="1:19" x14ac:dyDescent="0.25">
      <c r="A63" t="s">
        <v>119</v>
      </c>
      <c r="B63" s="34" t="s">
        <v>38</v>
      </c>
      <c r="C63" s="8"/>
      <c r="D63" s="1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8">
        <f t="shared" si="1"/>
        <v>0</v>
      </c>
    </row>
    <row r="64" spans="1:19" x14ac:dyDescent="0.25">
      <c r="A64" t="s">
        <v>120</v>
      </c>
      <c r="B64" s="34" t="s">
        <v>38</v>
      </c>
      <c r="C64" s="8"/>
      <c r="D64" s="1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8">
        <f t="shared" si="1"/>
        <v>0</v>
      </c>
    </row>
    <row r="65" spans="1:19" x14ac:dyDescent="0.25">
      <c r="A65" t="s">
        <v>121</v>
      </c>
      <c r="B65" s="34" t="s">
        <v>38</v>
      </c>
      <c r="C65" s="8">
        <v>1</v>
      </c>
      <c r="D65" s="18">
        <v>0</v>
      </c>
      <c r="E65" s="6">
        <v>1</v>
      </c>
      <c r="F65" s="6" t="s">
        <v>13</v>
      </c>
      <c r="G65" s="6" t="s">
        <v>13</v>
      </c>
      <c r="H65" s="6" t="s">
        <v>13</v>
      </c>
      <c r="I65" s="6">
        <v>0</v>
      </c>
      <c r="J65" s="6" t="s">
        <v>13</v>
      </c>
      <c r="K65" s="6">
        <v>0</v>
      </c>
      <c r="L65" s="6">
        <v>0</v>
      </c>
      <c r="M65" s="6">
        <v>0</v>
      </c>
      <c r="N65" s="6" t="s">
        <v>13</v>
      </c>
      <c r="O65" s="6" t="s">
        <v>13</v>
      </c>
      <c r="P65" s="6">
        <v>0</v>
      </c>
      <c r="Q65" s="6">
        <v>0</v>
      </c>
      <c r="R65" s="6" t="s">
        <v>13</v>
      </c>
      <c r="S65" s="8">
        <f t="shared" si="1"/>
        <v>1</v>
      </c>
    </row>
    <row r="66" spans="1:19" x14ac:dyDescent="0.25">
      <c r="A66" t="s">
        <v>122</v>
      </c>
      <c r="B66" s="34" t="s">
        <v>38</v>
      </c>
      <c r="C66" s="8">
        <v>2</v>
      </c>
      <c r="D66" s="18">
        <v>1</v>
      </c>
      <c r="E66" s="6">
        <v>2</v>
      </c>
      <c r="F66" s="6">
        <v>0</v>
      </c>
      <c r="G66" s="6">
        <v>1</v>
      </c>
      <c r="H66" s="6">
        <v>0</v>
      </c>
      <c r="I66" s="6">
        <v>1</v>
      </c>
      <c r="J66" s="6">
        <v>1</v>
      </c>
      <c r="K66" s="6">
        <v>0</v>
      </c>
      <c r="L66" s="6">
        <v>0</v>
      </c>
      <c r="M66" s="6">
        <v>1</v>
      </c>
      <c r="N66" s="6">
        <v>0</v>
      </c>
      <c r="O66" s="6">
        <v>1</v>
      </c>
      <c r="P66" s="6">
        <v>2</v>
      </c>
      <c r="Q66" s="6">
        <v>1</v>
      </c>
      <c r="R66" s="6">
        <v>0</v>
      </c>
      <c r="S66" s="8">
        <f t="shared" si="1"/>
        <v>11</v>
      </c>
    </row>
    <row r="67" spans="1:19" x14ac:dyDescent="0.25">
      <c r="A67" t="s">
        <v>123</v>
      </c>
      <c r="B67" s="34" t="s">
        <v>38</v>
      </c>
      <c r="C67" s="8">
        <v>2</v>
      </c>
      <c r="D67" s="18">
        <v>0</v>
      </c>
      <c r="E67" s="6">
        <v>2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6" t="s">
        <v>13</v>
      </c>
      <c r="L67" s="6">
        <v>0</v>
      </c>
      <c r="M67" s="6" t="s">
        <v>13</v>
      </c>
      <c r="N67" s="6" t="s">
        <v>13</v>
      </c>
      <c r="O67" s="6" t="s">
        <v>13</v>
      </c>
      <c r="P67" s="6">
        <v>0</v>
      </c>
      <c r="Q67" s="6">
        <v>0</v>
      </c>
      <c r="R67" s="6" t="s">
        <v>13</v>
      </c>
      <c r="S67" s="8">
        <f t="shared" si="1"/>
        <v>3</v>
      </c>
    </row>
    <row r="68" spans="1:19" x14ac:dyDescent="0.25">
      <c r="A68" t="s">
        <v>124</v>
      </c>
      <c r="B68" s="34" t="s">
        <v>38</v>
      </c>
      <c r="C68" s="8">
        <v>2</v>
      </c>
      <c r="D68" s="18">
        <v>0</v>
      </c>
      <c r="E68" s="6">
        <v>0</v>
      </c>
      <c r="F68" s="6">
        <v>1</v>
      </c>
      <c r="G68" s="6">
        <v>1</v>
      </c>
      <c r="H68" s="6">
        <v>0</v>
      </c>
      <c r="I68" s="6">
        <v>1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1</v>
      </c>
      <c r="R68" s="6">
        <v>0</v>
      </c>
      <c r="S68" s="8">
        <f t="shared" ref="S68:S104" si="2">SUM(D68:R68)</f>
        <v>4</v>
      </c>
    </row>
    <row r="69" spans="1:19" x14ac:dyDescent="0.25">
      <c r="A69" t="s">
        <v>125</v>
      </c>
      <c r="B69" s="34" t="s">
        <v>38</v>
      </c>
      <c r="C69" s="8">
        <v>1</v>
      </c>
      <c r="D69" s="18">
        <v>0</v>
      </c>
      <c r="E69" s="6">
        <v>0</v>
      </c>
      <c r="F69" s="6" t="s">
        <v>13</v>
      </c>
      <c r="G69" s="6" t="s">
        <v>13</v>
      </c>
      <c r="H69" s="6">
        <v>0</v>
      </c>
      <c r="I69" s="6">
        <v>1</v>
      </c>
      <c r="J69" s="6">
        <v>1</v>
      </c>
      <c r="K69" s="6">
        <v>0</v>
      </c>
      <c r="L69" s="6">
        <v>0</v>
      </c>
      <c r="M69" s="6">
        <v>1</v>
      </c>
      <c r="N69" s="6">
        <v>0</v>
      </c>
      <c r="O69" s="6" t="s">
        <v>13</v>
      </c>
      <c r="P69" s="6">
        <v>1</v>
      </c>
      <c r="Q69" s="6">
        <v>1</v>
      </c>
      <c r="R69" s="6" t="s">
        <v>13</v>
      </c>
      <c r="S69" s="8">
        <f t="shared" si="2"/>
        <v>5</v>
      </c>
    </row>
    <row r="70" spans="1:19" x14ac:dyDescent="0.25">
      <c r="A70" t="s">
        <v>126</v>
      </c>
      <c r="B70" s="34" t="s">
        <v>38</v>
      </c>
      <c r="C70" s="8"/>
      <c r="D70" s="1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8">
        <f t="shared" si="2"/>
        <v>0</v>
      </c>
    </row>
    <row r="71" spans="1:19" x14ac:dyDescent="0.25">
      <c r="A71" t="s">
        <v>127</v>
      </c>
      <c r="B71" s="34" t="s">
        <v>38</v>
      </c>
      <c r="C71" s="8">
        <v>2</v>
      </c>
      <c r="D71" s="18">
        <v>1</v>
      </c>
      <c r="E71" s="6">
        <v>2</v>
      </c>
      <c r="F71" s="6">
        <v>1</v>
      </c>
      <c r="G71" s="6">
        <v>1</v>
      </c>
      <c r="H71" s="6">
        <v>1</v>
      </c>
      <c r="I71" s="6">
        <v>1</v>
      </c>
      <c r="J71" s="6">
        <v>1</v>
      </c>
      <c r="K71" s="6" t="s">
        <v>13</v>
      </c>
      <c r="L71" s="6">
        <v>1</v>
      </c>
      <c r="M71" s="6">
        <v>1</v>
      </c>
      <c r="N71" s="6">
        <v>0</v>
      </c>
      <c r="O71" s="6">
        <v>1</v>
      </c>
      <c r="P71" s="6">
        <v>2</v>
      </c>
      <c r="Q71" s="6">
        <v>0</v>
      </c>
      <c r="R71" s="6" t="s">
        <v>13</v>
      </c>
      <c r="S71" s="8">
        <f t="shared" si="2"/>
        <v>13</v>
      </c>
    </row>
    <row r="72" spans="1:19" x14ac:dyDescent="0.25">
      <c r="A72" t="s">
        <v>128</v>
      </c>
      <c r="B72" s="34" t="s">
        <v>38</v>
      </c>
      <c r="C72" s="8">
        <v>1</v>
      </c>
      <c r="D72" s="18">
        <v>0</v>
      </c>
      <c r="E72" s="6">
        <v>1</v>
      </c>
      <c r="F72" s="6">
        <v>2</v>
      </c>
      <c r="G72" s="6">
        <v>1</v>
      </c>
      <c r="H72" s="6">
        <v>1</v>
      </c>
      <c r="I72" s="6">
        <v>1</v>
      </c>
      <c r="J72" s="6">
        <v>1</v>
      </c>
      <c r="K72" s="6">
        <v>1</v>
      </c>
      <c r="L72" s="6">
        <v>1</v>
      </c>
      <c r="M72" s="6">
        <v>0</v>
      </c>
      <c r="N72" s="6">
        <v>2</v>
      </c>
      <c r="O72" s="6">
        <v>1</v>
      </c>
      <c r="P72" s="6">
        <v>2</v>
      </c>
      <c r="Q72" s="6">
        <v>1</v>
      </c>
      <c r="R72" s="6" t="s">
        <v>13</v>
      </c>
      <c r="S72" s="8">
        <f t="shared" si="2"/>
        <v>15</v>
      </c>
    </row>
    <row r="73" spans="1:19" ht="15.75" thickBot="1" x14ac:dyDescent="0.3">
      <c r="A73" t="s">
        <v>129</v>
      </c>
      <c r="B73" s="6" t="s">
        <v>38</v>
      </c>
      <c r="C73" s="10">
        <v>1</v>
      </c>
      <c r="D73" s="19">
        <v>0</v>
      </c>
      <c r="E73" s="9">
        <v>1</v>
      </c>
      <c r="F73" s="9" t="s">
        <v>13</v>
      </c>
      <c r="G73" s="9" t="s">
        <v>13</v>
      </c>
      <c r="H73" s="9">
        <v>0</v>
      </c>
      <c r="I73" s="9">
        <v>1</v>
      </c>
      <c r="J73" s="9" t="s">
        <v>13</v>
      </c>
      <c r="K73" s="9">
        <v>0</v>
      </c>
      <c r="L73" s="9">
        <v>0</v>
      </c>
      <c r="M73" s="9">
        <v>0</v>
      </c>
      <c r="N73" s="9" t="s">
        <v>13</v>
      </c>
      <c r="O73" s="9" t="s">
        <v>13</v>
      </c>
      <c r="P73" s="9">
        <v>1</v>
      </c>
      <c r="Q73" s="9">
        <v>0</v>
      </c>
      <c r="R73" s="9" t="s">
        <v>13</v>
      </c>
      <c r="S73" s="10">
        <f t="shared" si="2"/>
        <v>3</v>
      </c>
    </row>
    <row r="74" spans="1:19" x14ac:dyDescent="0.25">
      <c r="A74" t="s">
        <v>130</v>
      </c>
      <c r="B74" s="6" t="s">
        <v>38</v>
      </c>
      <c r="C74" s="12">
        <v>2</v>
      </c>
      <c r="D74" s="17">
        <v>1</v>
      </c>
      <c r="E74" s="11">
        <v>2</v>
      </c>
      <c r="F74" s="11">
        <v>1</v>
      </c>
      <c r="G74" s="11">
        <v>1</v>
      </c>
      <c r="H74" s="11">
        <v>1</v>
      </c>
      <c r="I74" s="11" t="s">
        <v>13</v>
      </c>
      <c r="J74" s="11">
        <v>0</v>
      </c>
      <c r="K74" s="11" t="s">
        <v>13</v>
      </c>
      <c r="L74" s="11">
        <v>0</v>
      </c>
      <c r="M74" s="11" t="s">
        <v>13</v>
      </c>
      <c r="N74" s="11">
        <v>2</v>
      </c>
      <c r="O74" s="11">
        <v>1</v>
      </c>
      <c r="P74" s="11">
        <v>1</v>
      </c>
      <c r="Q74" s="11">
        <v>0</v>
      </c>
      <c r="R74" s="11">
        <v>2</v>
      </c>
      <c r="S74" s="12">
        <f t="shared" si="2"/>
        <v>12</v>
      </c>
    </row>
    <row r="75" spans="1:19" x14ac:dyDescent="0.25">
      <c r="A75" t="s">
        <v>131</v>
      </c>
      <c r="B75" s="6" t="s">
        <v>38</v>
      </c>
      <c r="C75" s="8">
        <v>2</v>
      </c>
      <c r="D75" s="18">
        <v>0</v>
      </c>
      <c r="E75" s="6" t="s">
        <v>13</v>
      </c>
      <c r="F75" s="6">
        <v>1</v>
      </c>
      <c r="G75" s="6">
        <v>0</v>
      </c>
      <c r="H75" s="6">
        <v>0</v>
      </c>
      <c r="I75" s="6" t="s">
        <v>13</v>
      </c>
      <c r="J75" s="6">
        <v>0</v>
      </c>
      <c r="K75" s="6" t="s">
        <v>13</v>
      </c>
      <c r="L75" s="6">
        <v>0</v>
      </c>
      <c r="M75" s="6" t="s">
        <v>13</v>
      </c>
      <c r="N75" s="6">
        <v>0</v>
      </c>
      <c r="O75" s="6">
        <v>1</v>
      </c>
      <c r="P75" s="6">
        <v>0</v>
      </c>
      <c r="Q75" s="6">
        <v>1</v>
      </c>
      <c r="R75" s="6" t="s">
        <v>13</v>
      </c>
      <c r="S75" s="8">
        <f t="shared" si="2"/>
        <v>3</v>
      </c>
    </row>
    <row r="76" spans="1:19" x14ac:dyDescent="0.25">
      <c r="A76" t="s">
        <v>132</v>
      </c>
      <c r="B76" s="6" t="s">
        <v>38</v>
      </c>
      <c r="C76" s="8">
        <v>1</v>
      </c>
      <c r="D76" s="18">
        <v>0</v>
      </c>
      <c r="E76" s="6">
        <v>1</v>
      </c>
      <c r="F76" s="6">
        <v>2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6">
        <v>1</v>
      </c>
      <c r="M76" s="6">
        <v>0</v>
      </c>
      <c r="N76" s="6">
        <v>0</v>
      </c>
      <c r="O76" s="6">
        <v>1</v>
      </c>
      <c r="P76" s="6">
        <v>2</v>
      </c>
      <c r="Q76" s="6">
        <v>1</v>
      </c>
      <c r="R76" s="6" t="s">
        <v>13</v>
      </c>
      <c r="S76" s="8">
        <f t="shared" si="2"/>
        <v>13</v>
      </c>
    </row>
    <row r="77" spans="1:19" x14ac:dyDescent="0.25">
      <c r="A77" t="s">
        <v>133</v>
      </c>
      <c r="B77" s="6" t="s">
        <v>38</v>
      </c>
      <c r="C77" s="8">
        <v>2</v>
      </c>
      <c r="D77" s="18">
        <v>1</v>
      </c>
      <c r="E77" s="6">
        <v>2</v>
      </c>
      <c r="F77" s="6">
        <v>0</v>
      </c>
      <c r="G77" s="6" t="s">
        <v>13</v>
      </c>
      <c r="H77" s="6">
        <v>0</v>
      </c>
      <c r="I77" s="6">
        <v>1</v>
      </c>
      <c r="J77" s="6">
        <v>1</v>
      </c>
      <c r="K77" s="6">
        <v>0</v>
      </c>
      <c r="L77" s="6">
        <v>1</v>
      </c>
      <c r="M77" s="6">
        <v>1</v>
      </c>
      <c r="N77" s="6">
        <v>0</v>
      </c>
      <c r="O77" s="6">
        <v>1</v>
      </c>
      <c r="P77" s="6">
        <v>2</v>
      </c>
      <c r="Q77" s="6">
        <v>1</v>
      </c>
      <c r="R77" s="6">
        <v>0</v>
      </c>
      <c r="S77" s="8">
        <f t="shared" si="2"/>
        <v>11</v>
      </c>
    </row>
    <row r="78" spans="1:19" x14ac:dyDescent="0.25">
      <c r="A78" t="s">
        <v>134</v>
      </c>
      <c r="B78" s="6" t="s">
        <v>38</v>
      </c>
      <c r="C78" s="8">
        <v>1</v>
      </c>
      <c r="D78" s="18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 t="s">
        <v>13</v>
      </c>
      <c r="K78" s="6">
        <v>0</v>
      </c>
      <c r="L78" s="6">
        <v>1</v>
      </c>
      <c r="M78" s="6">
        <v>1</v>
      </c>
      <c r="N78" s="6" t="s">
        <v>13</v>
      </c>
      <c r="O78" s="6" t="s">
        <v>13</v>
      </c>
      <c r="P78" s="6">
        <v>0</v>
      </c>
      <c r="Q78" s="6">
        <v>0</v>
      </c>
      <c r="R78" s="6" t="s">
        <v>13</v>
      </c>
      <c r="S78" s="8">
        <f t="shared" si="2"/>
        <v>2</v>
      </c>
    </row>
    <row r="79" spans="1:19" ht="15.75" thickBot="1" x14ac:dyDescent="0.3">
      <c r="A79" t="s">
        <v>135</v>
      </c>
      <c r="B79" s="119" t="s">
        <v>38</v>
      </c>
      <c r="C79" s="8">
        <v>1</v>
      </c>
      <c r="D79" s="18">
        <v>0</v>
      </c>
      <c r="E79" s="6">
        <v>0</v>
      </c>
      <c r="F79" s="6">
        <v>2</v>
      </c>
      <c r="G79" s="6">
        <v>1</v>
      </c>
      <c r="H79" s="6">
        <v>1</v>
      </c>
      <c r="I79" s="6">
        <v>1</v>
      </c>
      <c r="J79" s="6">
        <v>1</v>
      </c>
      <c r="K79" s="6">
        <v>1</v>
      </c>
      <c r="L79" s="6">
        <v>1</v>
      </c>
      <c r="M79" s="6">
        <v>0</v>
      </c>
      <c r="N79" s="6">
        <v>0</v>
      </c>
      <c r="O79" s="6">
        <v>1</v>
      </c>
      <c r="P79" s="6">
        <v>2</v>
      </c>
      <c r="Q79" s="6">
        <v>1</v>
      </c>
      <c r="R79" s="6">
        <v>0</v>
      </c>
      <c r="S79" s="8">
        <f t="shared" si="2"/>
        <v>12</v>
      </c>
    </row>
    <row r="80" spans="1:19" x14ac:dyDescent="0.25">
      <c r="A80" t="s">
        <v>136</v>
      </c>
      <c r="B80" s="34" t="s">
        <v>39</v>
      </c>
      <c r="C80" s="8">
        <v>2</v>
      </c>
      <c r="D80" s="18">
        <v>1</v>
      </c>
      <c r="E80" s="6">
        <v>2</v>
      </c>
      <c r="F80" s="6">
        <v>1</v>
      </c>
      <c r="G80" s="6">
        <v>1</v>
      </c>
      <c r="H80" s="6">
        <v>1</v>
      </c>
      <c r="I80" s="6">
        <v>1</v>
      </c>
      <c r="J80" s="6">
        <v>0</v>
      </c>
      <c r="K80" s="6">
        <v>0</v>
      </c>
      <c r="L80" s="6">
        <v>1</v>
      </c>
      <c r="M80" s="6">
        <v>2</v>
      </c>
      <c r="N80" s="6">
        <v>1</v>
      </c>
      <c r="O80" s="6">
        <v>1</v>
      </c>
      <c r="P80" s="6">
        <v>1</v>
      </c>
      <c r="Q80" s="6">
        <v>1</v>
      </c>
      <c r="R80" s="6">
        <v>0</v>
      </c>
      <c r="S80" s="8">
        <f t="shared" si="2"/>
        <v>14</v>
      </c>
    </row>
    <row r="81" spans="1:19" x14ac:dyDescent="0.25">
      <c r="A81" t="s">
        <v>137</v>
      </c>
      <c r="B81" s="34" t="s">
        <v>39</v>
      </c>
      <c r="C81" s="8">
        <v>1</v>
      </c>
      <c r="D81" s="18">
        <v>0</v>
      </c>
      <c r="E81" s="6">
        <v>1</v>
      </c>
      <c r="F81" s="6">
        <v>1</v>
      </c>
      <c r="G81" s="6">
        <v>1</v>
      </c>
      <c r="H81" s="6">
        <v>1</v>
      </c>
      <c r="I81" s="6">
        <v>1</v>
      </c>
      <c r="J81" s="6">
        <v>1</v>
      </c>
      <c r="K81" s="6">
        <v>1</v>
      </c>
      <c r="L81" s="6">
        <v>0</v>
      </c>
      <c r="M81" s="6">
        <v>1</v>
      </c>
      <c r="N81" s="6">
        <v>0</v>
      </c>
      <c r="O81" s="6">
        <v>2</v>
      </c>
      <c r="P81" s="6">
        <v>2</v>
      </c>
      <c r="Q81" s="6">
        <v>1</v>
      </c>
      <c r="R81" s="6">
        <v>1</v>
      </c>
      <c r="S81" s="8">
        <f t="shared" si="2"/>
        <v>14</v>
      </c>
    </row>
    <row r="82" spans="1:19" x14ac:dyDescent="0.25">
      <c r="A82" t="s">
        <v>138</v>
      </c>
      <c r="B82" s="34" t="s">
        <v>39</v>
      </c>
      <c r="C82" s="8">
        <v>1</v>
      </c>
      <c r="D82" s="18">
        <v>0</v>
      </c>
      <c r="E82" s="6">
        <v>0</v>
      </c>
      <c r="F82" s="6" t="s">
        <v>13</v>
      </c>
      <c r="G82" s="6" t="s">
        <v>13</v>
      </c>
      <c r="H82" s="6">
        <v>0</v>
      </c>
      <c r="I82" s="6">
        <v>0</v>
      </c>
      <c r="J82" s="6" t="s">
        <v>13</v>
      </c>
      <c r="K82" s="6" t="s">
        <v>13</v>
      </c>
      <c r="L82" s="6">
        <v>0</v>
      </c>
      <c r="M82" s="6">
        <v>1</v>
      </c>
      <c r="N82" s="6" t="s">
        <v>13</v>
      </c>
      <c r="O82" s="6" t="s">
        <v>13</v>
      </c>
      <c r="P82" s="6">
        <v>0</v>
      </c>
      <c r="Q82" s="6">
        <v>1</v>
      </c>
      <c r="R82" s="6" t="s">
        <v>13</v>
      </c>
      <c r="S82" s="8">
        <f t="shared" si="2"/>
        <v>2</v>
      </c>
    </row>
    <row r="83" spans="1:19" x14ac:dyDescent="0.25">
      <c r="A83" t="s">
        <v>139</v>
      </c>
      <c r="B83" s="34" t="s">
        <v>39</v>
      </c>
      <c r="C83" s="8">
        <v>2</v>
      </c>
      <c r="D83" s="18">
        <v>1</v>
      </c>
      <c r="E83" s="6">
        <v>2</v>
      </c>
      <c r="F83" s="6">
        <v>1</v>
      </c>
      <c r="G83" s="6">
        <v>1</v>
      </c>
      <c r="H83" s="6">
        <v>1</v>
      </c>
      <c r="I83" s="6">
        <v>1</v>
      </c>
      <c r="J83" s="6">
        <v>0</v>
      </c>
      <c r="K83" s="6">
        <v>0</v>
      </c>
      <c r="L83" s="6">
        <v>0</v>
      </c>
      <c r="M83" s="6">
        <v>0</v>
      </c>
      <c r="N83" s="6">
        <v>1</v>
      </c>
      <c r="O83" s="6">
        <v>1</v>
      </c>
      <c r="P83" s="6">
        <v>2</v>
      </c>
      <c r="Q83" s="6">
        <v>1</v>
      </c>
      <c r="R83" s="6">
        <v>1</v>
      </c>
      <c r="S83" s="8">
        <f t="shared" si="2"/>
        <v>13</v>
      </c>
    </row>
    <row r="84" spans="1:19" x14ac:dyDescent="0.25">
      <c r="A84" t="s">
        <v>140</v>
      </c>
      <c r="B84" s="34" t="s">
        <v>39</v>
      </c>
      <c r="C84" s="8"/>
      <c r="D84" s="1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8">
        <f t="shared" si="2"/>
        <v>0</v>
      </c>
    </row>
    <row r="85" spans="1:19" x14ac:dyDescent="0.25">
      <c r="A85" t="s">
        <v>141</v>
      </c>
      <c r="B85" s="34" t="s">
        <v>39</v>
      </c>
      <c r="C85" s="8">
        <v>2</v>
      </c>
      <c r="D85" s="18">
        <v>0</v>
      </c>
      <c r="E85" s="6">
        <v>2</v>
      </c>
      <c r="F85" s="6">
        <v>1</v>
      </c>
      <c r="G85" s="6">
        <v>0</v>
      </c>
      <c r="H85" s="6">
        <v>1</v>
      </c>
      <c r="I85" s="6">
        <v>1</v>
      </c>
      <c r="J85" s="6">
        <v>0</v>
      </c>
      <c r="K85" s="6">
        <v>0</v>
      </c>
      <c r="L85" s="6">
        <v>0</v>
      </c>
      <c r="M85" s="6">
        <v>1</v>
      </c>
      <c r="N85" s="6">
        <v>1</v>
      </c>
      <c r="O85" s="6">
        <v>1</v>
      </c>
      <c r="P85" s="6">
        <v>0</v>
      </c>
      <c r="Q85" s="6">
        <v>0</v>
      </c>
      <c r="R85" s="6">
        <v>0</v>
      </c>
      <c r="S85" s="8">
        <f t="shared" si="2"/>
        <v>8</v>
      </c>
    </row>
    <row r="86" spans="1:19" x14ac:dyDescent="0.25">
      <c r="A86" t="s">
        <v>142</v>
      </c>
      <c r="B86" s="34" t="s">
        <v>39</v>
      </c>
      <c r="C86" s="8">
        <v>2</v>
      </c>
      <c r="D86" s="18">
        <v>1</v>
      </c>
      <c r="E86" s="6">
        <v>2</v>
      </c>
      <c r="F86" s="6">
        <v>1</v>
      </c>
      <c r="G86" s="6">
        <v>0</v>
      </c>
      <c r="H86" s="6">
        <v>1</v>
      </c>
      <c r="I86" s="6">
        <v>1</v>
      </c>
      <c r="J86" s="6">
        <v>1</v>
      </c>
      <c r="K86" s="6">
        <v>0</v>
      </c>
      <c r="L86" s="6" t="s">
        <v>13</v>
      </c>
      <c r="M86" s="6">
        <v>0</v>
      </c>
      <c r="N86" s="6">
        <v>1</v>
      </c>
      <c r="O86" s="6">
        <v>1</v>
      </c>
      <c r="P86" s="6">
        <v>1</v>
      </c>
      <c r="Q86" s="6">
        <v>1</v>
      </c>
      <c r="R86" s="6">
        <v>0</v>
      </c>
      <c r="S86" s="8">
        <f t="shared" si="2"/>
        <v>11</v>
      </c>
    </row>
    <row r="87" spans="1:19" x14ac:dyDescent="0.25">
      <c r="A87" t="s">
        <v>143</v>
      </c>
      <c r="B87" s="34" t="s">
        <v>39</v>
      </c>
      <c r="C87" s="8">
        <v>2</v>
      </c>
      <c r="D87" s="18">
        <v>0</v>
      </c>
      <c r="E87" s="6">
        <v>2</v>
      </c>
      <c r="F87" s="6">
        <v>0</v>
      </c>
      <c r="G87" s="6">
        <v>1</v>
      </c>
      <c r="H87" s="6">
        <v>1</v>
      </c>
      <c r="I87" s="6">
        <v>1</v>
      </c>
      <c r="J87" s="6">
        <v>0</v>
      </c>
      <c r="K87" s="6">
        <v>0</v>
      </c>
      <c r="L87" s="6">
        <v>1</v>
      </c>
      <c r="M87" s="6">
        <v>1</v>
      </c>
      <c r="N87" s="6">
        <v>1</v>
      </c>
      <c r="O87" s="6">
        <v>1</v>
      </c>
      <c r="P87" s="6">
        <v>1</v>
      </c>
      <c r="Q87" s="6">
        <v>0</v>
      </c>
      <c r="R87" s="6">
        <v>0</v>
      </c>
      <c r="S87" s="8">
        <f t="shared" si="2"/>
        <v>10</v>
      </c>
    </row>
    <row r="88" spans="1:19" x14ac:dyDescent="0.25">
      <c r="A88" t="s">
        <v>144</v>
      </c>
      <c r="B88" s="34" t="s">
        <v>39</v>
      </c>
      <c r="C88" s="8">
        <v>1</v>
      </c>
      <c r="D88" s="18">
        <v>0</v>
      </c>
      <c r="E88" s="6">
        <v>0</v>
      </c>
      <c r="F88" s="6">
        <v>1</v>
      </c>
      <c r="G88" s="6" t="s">
        <v>13</v>
      </c>
      <c r="H88" s="6">
        <v>1</v>
      </c>
      <c r="I88" s="6">
        <v>0</v>
      </c>
      <c r="J88" s="6" t="s">
        <v>13</v>
      </c>
      <c r="K88" s="6">
        <v>0</v>
      </c>
      <c r="L88" s="6">
        <v>0</v>
      </c>
      <c r="M88" s="6">
        <v>0</v>
      </c>
      <c r="N88" s="6" t="s">
        <v>13</v>
      </c>
      <c r="O88" s="6">
        <v>1</v>
      </c>
      <c r="P88" s="6">
        <v>1</v>
      </c>
      <c r="Q88" s="6">
        <v>0</v>
      </c>
      <c r="R88" s="6" t="s">
        <v>13</v>
      </c>
      <c r="S88" s="8">
        <f t="shared" si="2"/>
        <v>4</v>
      </c>
    </row>
    <row r="89" spans="1:19" x14ac:dyDescent="0.25">
      <c r="A89" t="s">
        <v>145</v>
      </c>
      <c r="B89" s="34" t="s">
        <v>39</v>
      </c>
      <c r="C89" s="8">
        <v>2</v>
      </c>
      <c r="D89" s="18">
        <v>0</v>
      </c>
      <c r="E89" s="6">
        <v>2</v>
      </c>
      <c r="F89" s="6">
        <v>1</v>
      </c>
      <c r="G89" s="6">
        <v>0</v>
      </c>
      <c r="H89" s="6">
        <v>1</v>
      </c>
      <c r="I89" s="6">
        <v>1</v>
      </c>
      <c r="J89" s="6">
        <v>0</v>
      </c>
      <c r="K89" s="6" t="s">
        <v>13</v>
      </c>
      <c r="L89" s="6" t="s">
        <v>13</v>
      </c>
      <c r="M89" s="6" t="s">
        <v>13</v>
      </c>
      <c r="N89" s="6" t="s">
        <v>13</v>
      </c>
      <c r="O89" s="6" t="s">
        <v>13</v>
      </c>
      <c r="P89" s="6">
        <v>0</v>
      </c>
      <c r="Q89" s="6" t="s">
        <v>13</v>
      </c>
      <c r="R89" s="6" t="s">
        <v>13</v>
      </c>
      <c r="S89" s="8">
        <f t="shared" si="2"/>
        <v>5</v>
      </c>
    </row>
    <row r="90" spans="1:19" x14ac:dyDescent="0.25">
      <c r="A90" t="s">
        <v>146</v>
      </c>
      <c r="B90" s="34" t="s">
        <v>39</v>
      </c>
      <c r="C90" s="8">
        <v>1</v>
      </c>
      <c r="D90" s="18">
        <v>0</v>
      </c>
      <c r="E90" s="6">
        <v>0</v>
      </c>
      <c r="F90" s="6">
        <v>1</v>
      </c>
      <c r="G90" s="6" t="s">
        <v>13</v>
      </c>
      <c r="H90" s="6">
        <v>0</v>
      </c>
      <c r="I90" s="6">
        <v>0</v>
      </c>
      <c r="J90" s="6" t="s">
        <v>13</v>
      </c>
      <c r="K90" s="6">
        <v>0</v>
      </c>
      <c r="L90" s="6">
        <v>0</v>
      </c>
      <c r="M90" s="6">
        <v>1</v>
      </c>
      <c r="N90" s="6" t="s">
        <v>13</v>
      </c>
      <c r="O90" s="6">
        <v>1</v>
      </c>
      <c r="P90" s="6">
        <v>1</v>
      </c>
      <c r="Q90" s="6">
        <v>1</v>
      </c>
      <c r="R90" s="6">
        <v>1</v>
      </c>
      <c r="S90" s="8">
        <f t="shared" si="2"/>
        <v>6</v>
      </c>
    </row>
    <row r="91" spans="1:19" x14ac:dyDescent="0.25">
      <c r="A91" t="s">
        <v>147</v>
      </c>
      <c r="B91" s="34" t="s">
        <v>39</v>
      </c>
      <c r="C91" s="8">
        <v>2</v>
      </c>
      <c r="D91" s="18">
        <v>0</v>
      </c>
      <c r="E91" s="6">
        <v>2</v>
      </c>
      <c r="F91" s="6">
        <v>1</v>
      </c>
      <c r="G91" s="6">
        <v>0</v>
      </c>
      <c r="H91" s="6">
        <v>1</v>
      </c>
      <c r="I91" s="6">
        <v>1</v>
      </c>
      <c r="J91" s="6">
        <v>0</v>
      </c>
      <c r="K91" s="6">
        <v>0</v>
      </c>
      <c r="L91" s="6">
        <v>1</v>
      </c>
      <c r="M91" s="6">
        <v>1</v>
      </c>
      <c r="N91" s="6">
        <v>1</v>
      </c>
      <c r="O91" s="6">
        <v>1</v>
      </c>
      <c r="P91" s="6">
        <v>1</v>
      </c>
      <c r="Q91" s="6">
        <v>0</v>
      </c>
      <c r="R91" s="6">
        <v>0</v>
      </c>
      <c r="S91" s="8">
        <f t="shared" si="2"/>
        <v>10</v>
      </c>
    </row>
    <row r="92" spans="1:19" x14ac:dyDescent="0.25">
      <c r="A92" t="s">
        <v>148</v>
      </c>
      <c r="B92" s="34" t="s">
        <v>39</v>
      </c>
      <c r="C92" s="8">
        <v>1</v>
      </c>
      <c r="D92" s="18">
        <v>0</v>
      </c>
      <c r="E92" s="6">
        <v>0</v>
      </c>
      <c r="F92" s="6">
        <v>0</v>
      </c>
      <c r="G92" s="6">
        <v>1</v>
      </c>
      <c r="H92" s="6">
        <v>1</v>
      </c>
      <c r="I92" s="6">
        <v>0</v>
      </c>
      <c r="J92" s="6" t="s">
        <v>13</v>
      </c>
      <c r="K92" s="6">
        <v>0</v>
      </c>
      <c r="L92" s="6">
        <v>0</v>
      </c>
      <c r="M92" s="6">
        <v>0</v>
      </c>
      <c r="N92" s="6" t="s">
        <v>13</v>
      </c>
      <c r="O92" s="6" t="s">
        <v>13</v>
      </c>
      <c r="P92" s="6">
        <v>1</v>
      </c>
      <c r="Q92" s="6" t="s">
        <v>13</v>
      </c>
      <c r="R92" s="6" t="s">
        <v>13</v>
      </c>
      <c r="S92" s="8">
        <f t="shared" si="2"/>
        <v>3</v>
      </c>
    </row>
    <row r="93" spans="1:19" x14ac:dyDescent="0.25">
      <c r="A93" t="s">
        <v>149</v>
      </c>
      <c r="B93" s="34" t="s">
        <v>39</v>
      </c>
      <c r="C93" s="8">
        <v>1</v>
      </c>
      <c r="D93" s="18">
        <v>1</v>
      </c>
      <c r="E93" s="6">
        <v>1</v>
      </c>
      <c r="F93" s="6">
        <v>1</v>
      </c>
      <c r="G93" s="6">
        <v>1</v>
      </c>
      <c r="H93" s="6">
        <v>1</v>
      </c>
      <c r="I93" s="6">
        <v>1</v>
      </c>
      <c r="J93" s="6">
        <v>1</v>
      </c>
      <c r="K93" s="6">
        <v>1</v>
      </c>
      <c r="L93" s="6">
        <v>0</v>
      </c>
      <c r="M93" s="6">
        <v>1</v>
      </c>
      <c r="N93" s="6">
        <v>1</v>
      </c>
      <c r="O93" s="6">
        <v>0</v>
      </c>
      <c r="P93" s="6">
        <v>2</v>
      </c>
      <c r="Q93" s="6">
        <v>0</v>
      </c>
      <c r="R93" s="6">
        <v>1</v>
      </c>
      <c r="S93" s="8">
        <f t="shared" si="2"/>
        <v>13</v>
      </c>
    </row>
    <row r="94" spans="1:19" x14ac:dyDescent="0.25">
      <c r="A94" t="s">
        <v>150</v>
      </c>
      <c r="B94" s="34" t="s">
        <v>39</v>
      </c>
      <c r="C94" s="8">
        <v>2</v>
      </c>
      <c r="D94" s="18">
        <v>0</v>
      </c>
      <c r="E94" s="6">
        <v>2</v>
      </c>
      <c r="F94" s="6">
        <v>1</v>
      </c>
      <c r="G94" s="6">
        <v>1</v>
      </c>
      <c r="H94" s="6">
        <v>1</v>
      </c>
      <c r="I94" s="6">
        <v>1</v>
      </c>
      <c r="J94" s="6">
        <v>1</v>
      </c>
      <c r="K94" s="6">
        <v>1</v>
      </c>
      <c r="L94" s="6">
        <v>1</v>
      </c>
      <c r="M94" s="6">
        <v>1</v>
      </c>
      <c r="N94" s="6">
        <v>1</v>
      </c>
      <c r="O94" s="6">
        <v>1</v>
      </c>
      <c r="P94" s="6">
        <v>1</v>
      </c>
      <c r="Q94" s="6">
        <v>0</v>
      </c>
      <c r="R94" s="6">
        <v>0</v>
      </c>
      <c r="S94" s="8">
        <f t="shared" si="2"/>
        <v>13</v>
      </c>
    </row>
    <row r="95" spans="1:19" x14ac:dyDescent="0.25">
      <c r="A95" t="s">
        <v>151</v>
      </c>
      <c r="B95" s="34" t="s">
        <v>39</v>
      </c>
      <c r="C95" s="8">
        <v>1</v>
      </c>
      <c r="D95" s="18">
        <v>0</v>
      </c>
      <c r="E95" s="6">
        <v>1</v>
      </c>
      <c r="F95" s="6">
        <v>1</v>
      </c>
      <c r="G95" s="6">
        <v>1</v>
      </c>
      <c r="H95" s="6">
        <v>1</v>
      </c>
      <c r="I95" s="6">
        <v>1</v>
      </c>
      <c r="J95" s="6">
        <v>1</v>
      </c>
      <c r="K95" s="6">
        <v>0</v>
      </c>
      <c r="L95" s="6">
        <v>1</v>
      </c>
      <c r="M95" s="6">
        <v>1</v>
      </c>
      <c r="N95" s="6">
        <v>0</v>
      </c>
      <c r="O95" s="6">
        <v>0</v>
      </c>
      <c r="P95" s="6">
        <v>0</v>
      </c>
      <c r="Q95" s="6">
        <v>1</v>
      </c>
      <c r="R95" s="6">
        <v>0</v>
      </c>
      <c r="S95" s="8">
        <f t="shared" si="2"/>
        <v>9</v>
      </c>
    </row>
    <row r="96" spans="1:19" x14ac:dyDescent="0.25">
      <c r="A96" t="s">
        <v>152</v>
      </c>
      <c r="B96" s="34" t="s">
        <v>39</v>
      </c>
      <c r="C96" s="8">
        <v>1</v>
      </c>
      <c r="D96" s="18">
        <v>0</v>
      </c>
      <c r="E96" s="6">
        <v>0</v>
      </c>
      <c r="F96" s="6">
        <v>1</v>
      </c>
      <c r="G96" s="6">
        <v>1</v>
      </c>
      <c r="H96" s="6">
        <v>1</v>
      </c>
      <c r="I96" s="6">
        <v>1</v>
      </c>
      <c r="J96" s="6">
        <v>1</v>
      </c>
      <c r="K96" s="6">
        <v>1</v>
      </c>
      <c r="L96" s="6">
        <v>0</v>
      </c>
      <c r="M96" s="6">
        <v>1</v>
      </c>
      <c r="N96" s="6" t="s">
        <v>13</v>
      </c>
      <c r="O96" s="6">
        <v>0</v>
      </c>
      <c r="P96" s="6">
        <v>2</v>
      </c>
      <c r="Q96" s="6">
        <v>1</v>
      </c>
      <c r="R96" s="6" t="s">
        <v>13</v>
      </c>
      <c r="S96" s="8">
        <f t="shared" si="2"/>
        <v>10</v>
      </c>
    </row>
    <row r="97" spans="1:19" x14ac:dyDescent="0.25">
      <c r="A97" t="s">
        <v>153</v>
      </c>
      <c r="B97" s="6" t="s">
        <v>39</v>
      </c>
      <c r="C97" s="6">
        <v>1</v>
      </c>
      <c r="D97" s="6">
        <v>0</v>
      </c>
      <c r="E97" s="6">
        <v>0</v>
      </c>
      <c r="F97" s="6">
        <v>1</v>
      </c>
      <c r="G97" s="6">
        <v>0</v>
      </c>
      <c r="H97" s="6">
        <v>1</v>
      </c>
      <c r="I97" s="6">
        <v>1</v>
      </c>
      <c r="J97" s="6">
        <v>1</v>
      </c>
      <c r="K97" s="6">
        <v>1</v>
      </c>
      <c r="L97" s="6">
        <v>1</v>
      </c>
      <c r="M97" s="6">
        <v>1</v>
      </c>
      <c r="N97" s="6">
        <v>2</v>
      </c>
      <c r="O97" s="6">
        <v>1</v>
      </c>
      <c r="P97" s="6">
        <v>1</v>
      </c>
      <c r="Q97" s="6">
        <v>1</v>
      </c>
      <c r="R97" s="6" t="s">
        <v>13</v>
      </c>
      <c r="S97" s="6">
        <f t="shared" si="2"/>
        <v>12</v>
      </c>
    </row>
    <row r="98" spans="1:19" x14ac:dyDescent="0.25">
      <c r="A98" t="s">
        <v>154</v>
      </c>
      <c r="B98" s="6" t="s">
        <v>39</v>
      </c>
      <c r="C98" s="77">
        <v>1</v>
      </c>
      <c r="D98" s="77">
        <v>0</v>
      </c>
      <c r="E98" s="77">
        <v>1</v>
      </c>
      <c r="F98" s="77">
        <v>2</v>
      </c>
      <c r="G98" s="77">
        <v>0</v>
      </c>
      <c r="H98" s="77">
        <v>1</v>
      </c>
      <c r="I98" s="77">
        <v>0</v>
      </c>
      <c r="J98" s="77">
        <v>1</v>
      </c>
      <c r="K98" s="77">
        <v>1</v>
      </c>
      <c r="L98" s="77">
        <v>1</v>
      </c>
      <c r="M98" s="77">
        <v>1</v>
      </c>
      <c r="N98" s="77">
        <v>0</v>
      </c>
      <c r="O98" s="77">
        <v>0</v>
      </c>
      <c r="P98" s="77">
        <v>1</v>
      </c>
      <c r="Q98" s="77">
        <v>1</v>
      </c>
      <c r="R98" s="77">
        <v>0</v>
      </c>
      <c r="S98" s="6">
        <f t="shared" si="2"/>
        <v>10</v>
      </c>
    </row>
    <row r="99" spans="1:19" x14ac:dyDescent="0.25">
      <c r="A99" t="s">
        <v>155</v>
      </c>
      <c r="B99" s="6" t="s">
        <v>39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6">
        <f t="shared" si="2"/>
        <v>0</v>
      </c>
    </row>
    <row r="100" spans="1:19" x14ac:dyDescent="0.25">
      <c r="A100" t="s">
        <v>156</v>
      </c>
      <c r="B100" s="6" t="s">
        <v>39</v>
      </c>
      <c r="C100" s="77">
        <v>2</v>
      </c>
      <c r="D100" s="77">
        <v>0</v>
      </c>
      <c r="E100" s="77" t="s">
        <v>13</v>
      </c>
      <c r="F100" s="77" t="s">
        <v>13</v>
      </c>
      <c r="G100" s="77">
        <v>0</v>
      </c>
      <c r="H100" s="77">
        <v>0</v>
      </c>
      <c r="I100" s="77" t="s">
        <v>13</v>
      </c>
      <c r="J100" s="77">
        <v>1</v>
      </c>
      <c r="K100" s="77" t="s">
        <v>13</v>
      </c>
      <c r="L100" s="77">
        <v>0</v>
      </c>
      <c r="M100" s="77" t="s">
        <v>13</v>
      </c>
      <c r="N100" s="77" t="s">
        <v>13</v>
      </c>
      <c r="O100" s="77">
        <v>1</v>
      </c>
      <c r="P100" s="77">
        <v>1</v>
      </c>
      <c r="Q100" s="77" t="s">
        <v>13</v>
      </c>
      <c r="R100" s="77" t="s">
        <v>13</v>
      </c>
      <c r="S100" s="6">
        <f t="shared" si="2"/>
        <v>3</v>
      </c>
    </row>
    <row r="101" spans="1:19" x14ac:dyDescent="0.25">
      <c r="A101" t="s">
        <v>157</v>
      </c>
      <c r="B101" s="6" t="s">
        <v>39</v>
      </c>
      <c r="C101" s="77">
        <v>1</v>
      </c>
      <c r="D101" s="77">
        <v>1</v>
      </c>
      <c r="E101" s="77">
        <v>1</v>
      </c>
      <c r="F101" s="77">
        <v>2</v>
      </c>
      <c r="G101" s="77">
        <v>1</v>
      </c>
      <c r="H101" s="77">
        <v>0</v>
      </c>
      <c r="I101" s="77">
        <v>1</v>
      </c>
      <c r="J101" s="77">
        <v>1</v>
      </c>
      <c r="K101" s="77">
        <v>1</v>
      </c>
      <c r="L101" s="77">
        <v>1</v>
      </c>
      <c r="M101" s="77">
        <v>1</v>
      </c>
      <c r="N101" s="77">
        <v>1</v>
      </c>
      <c r="O101" s="77">
        <v>0</v>
      </c>
      <c r="P101" s="77">
        <v>1</v>
      </c>
      <c r="Q101" s="77">
        <v>1</v>
      </c>
      <c r="R101" s="77">
        <v>1</v>
      </c>
      <c r="S101" s="6">
        <f t="shared" si="2"/>
        <v>14</v>
      </c>
    </row>
    <row r="102" spans="1:19" x14ac:dyDescent="0.25">
      <c r="A102" t="s">
        <v>158</v>
      </c>
      <c r="B102" s="6" t="s">
        <v>39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6">
        <f t="shared" si="2"/>
        <v>0</v>
      </c>
    </row>
    <row r="103" spans="1:19" x14ac:dyDescent="0.25">
      <c r="A103" t="s">
        <v>159</v>
      </c>
      <c r="B103" s="6" t="s">
        <v>39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6">
        <f t="shared" si="2"/>
        <v>0</v>
      </c>
    </row>
    <row r="104" spans="1:19" x14ac:dyDescent="0.25">
      <c r="A104" t="s">
        <v>160</v>
      </c>
      <c r="B104" s="6" t="s">
        <v>39</v>
      </c>
      <c r="C104" s="77">
        <v>2</v>
      </c>
      <c r="D104" s="77">
        <v>1</v>
      </c>
      <c r="E104" s="77">
        <v>2</v>
      </c>
      <c r="F104" s="77">
        <v>1</v>
      </c>
      <c r="G104" s="77">
        <v>0</v>
      </c>
      <c r="H104" s="77">
        <v>1</v>
      </c>
      <c r="I104" s="77">
        <v>0</v>
      </c>
      <c r="J104" s="77">
        <v>0</v>
      </c>
      <c r="K104" s="77">
        <v>0</v>
      </c>
      <c r="L104" s="77">
        <v>1</v>
      </c>
      <c r="M104" s="77">
        <v>1</v>
      </c>
      <c r="N104" s="77">
        <v>0</v>
      </c>
      <c r="O104" s="77">
        <v>1</v>
      </c>
      <c r="P104" s="77">
        <v>1</v>
      </c>
      <c r="Q104" s="77">
        <v>0</v>
      </c>
      <c r="R104" s="77">
        <v>0</v>
      </c>
      <c r="S104" s="6">
        <f t="shared" si="2"/>
        <v>9</v>
      </c>
    </row>
  </sheetData>
  <mergeCells count="5">
    <mergeCell ref="A1:A3"/>
    <mergeCell ref="B1:B3"/>
    <mergeCell ref="C1:C3"/>
    <mergeCell ref="S1:S3"/>
    <mergeCell ref="D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результаты</vt:lpstr>
      <vt:lpstr>результаты 2</vt:lpstr>
      <vt:lpstr>оценка умений</vt:lpstr>
      <vt:lpstr>результаты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 Викторовна Вайцехович</dc:creator>
  <cp:lastModifiedBy>Паркаль Людмила Геннадьевна</cp:lastModifiedBy>
  <cp:revision>1</cp:revision>
  <dcterms:created xsi:type="dcterms:W3CDTF">2021-12-30T03:22:13Z</dcterms:created>
  <dcterms:modified xsi:type="dcterms:W3CDTF">2024-01-14T15:35:58Z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